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5715" windowHeight="7485"/>
  </bookViews>
  <sheets>
    <sheet name="Ej Nº1" sheetId="7" r:id="rId1"/>
    <sheet name="Ej Nº2" sheetId="8" r:id="rId2"/>
  </sheets>
  <calcPr calcId="125725"/>
</workbook>
</file>

<file path=xl/calcChain.xml><?xml version="1.0" encoding="utf-8"?>
<calcChain xmlns="http://schemas.openxmlformats.org/spreadsheetml/2006/main">
  <c r="I13" i="8"/>
  <c r="DI10"/>
  <c r="DI5"/>
  <c r="DI6"/>
  <c r="DI7"/>
  <c r="DI8"/>
  <c r="DI9"/>
  <c r="DI4"/>
  <c r="I12"/>
  <c r="CR6"/>
  <c r="CR5"/>
  <c r="CV10"/>
  <c r="CV9"/>
  <c r="CV7"/>
  <c r="CA5"/>
  <c r="CA4"/>
  <c r="BM8"/>
  <c r="BM9" s="1"/>
  <c r="I10" s="1"/>
  <c r="BM6"/>
  <c r="AZ6"/>
  <c r="I9" s="1"/>
  <c r="I8"/>
  <c r="AM9"/>
  <c r="AM8"/>
  <c r="AM6"/>
  <c r="AM5"/>
  <c r="I7"/>
  <c r="AC7"/>
  <c r="AC6"/>
  <c r="AC5"/>
  <c r="I6"/>
  <c r="S9"/>
  <c r="S8"/>
  <c r="S6"/>
  <c r="S5"/>
  <c r="I13" i="7"/>
  <c r="DI10"/>
  <c r="DI5"/>
  <c r="DI6"/>
  <c r="DI7"/>
  <c r="DI8"/>
  <c r="DI9"/>
  <c r="DI4"/>
  <c r="I12"/>
  <c r="CV10"/>
  <c r="CV9"/>
  <c r="CV7"/>
  <c r="CR13"/>
  <c r="CR12"/>
  <c r="CR10"/>
  <c r="CR6"/>
  <c r="CR7"/>
  <c r="CR8"/>
  <c r="CR9"/>
  <c r="CR5"/>
  <c r="I11"/>
  <c r="CA11"/>
  <c r="CA10"/>
  <c r="CA8"/>
  <c r="CA5"/>
  <c r="CA6"/>
  <c r="CA7"/>
  <c r="CA4"/>
  <c r="BM6"/>
  <c r="BM8" s="1"/>
  <c r="BM9" s="1"/>
  <c r="I10" s="1"/>
  <c r="I9"/>
  <c r="AZ6"/>
  <c r="I8"/>
  <c r="AM9"/>
  <c r="AM8"/>
  <c r="AM6"/>
  <c r="AM5"/>
  <c r="I7"/>
  <c r="AC7"/>
  <c r="AC6"/>
  <c r="AC5"/>
  <c r="I6"/>
  <c r="S9"/>
  <c r="S8"/>
  <c r="S6"/>
  <c r="S5"/>
  <c r="EI10"/>
  <c r="CA6" i="8" l="1"/>
  <c r="CR7"/>
  <c r="CA7"/>
  <c r="CR8"/>
  <c r="DO26" i="7"/>
  <c r="DU27"/>
  <c r="EW10" s="1"/>
  <c r="FK10" s="1"/>
  <c r="FY10" s="1"/>
  <c r="DO24" i="8"/>
  <c r="CH12"/>
  <c r="BV10"/>
  <c r="CL9"/>
  <c r="FS7"/>
  <c r="FE7"/>
  <c r="EQ7"/>
  <c r="EC7"/>
  <c r="BG7"/>
  <c r="AH7"/>
  <c r="FS4"/>
  <c r="FE4"/>
  <c r="EQ4"/>
  <c r="EC4"/>
  <c r="CV4"/>
  <c r="CR4"/>
  <c r="DO24" i="7"/>
  <c r="CH12"/>
  <c r="BV10"/>
  <c r="CL9"/>
  <c r="FS7"/>
  <c r="FE7"/>
  <c r="EQ7"/>
  <c r="EC7"/>
  <c r="BG7"/>
  <c r="AH7"/>
  <c r="FS4"/>
  <c r="FE4"/>
  <c r="EQ4"/>
  <c r="EC4"/>
  <c r="CV4"/>
  <c r="CR4"/>
  <c r="CA8" i="8" l="1"/>
  <c r="CA10" s="1"/>
  <c r="CA11" s="1"/>
  <c r="I11" s="1"/>
  <c r="CR9" s="1"/>
  <c r="CR10" s="1"/>
  <c r="CR12" s="1"/>
  <c r="CR13" s="1"/>
</calcChain>
</file>

<file path=xl/sharedStrings.xml><?xml version="1.0" encoding="utf-8"?>
<sst xmlns="http://schemas.openxmlformats.org/spreadsheetml/2006/main" count="363" uniqueCount="84">
  <si>
    <t>LIQUIDACIÓN DE SUELDO</t>
  </si>
  <si>
    <t>$</t>
  </si>
  <si>
    <t>Atraso e Inasistencias</t>
  </si>
  <si>
    <t>Horas Extraordinarias</t>
  </si>
  <si>
    <t>Comisión</t>
  </si>
  <si>
    <t>Bono Mensual</t>
  </si>
  <si>
    <t>Participación</t>
  </si>
  <si>
    <t>Gratificación</t>
  </si>
  <si>
    <t>Total Remuneración Imponible</t>
  </si>
  <si>
    <t>Mes: Mayo 2020</t>
  </si>
  <si>
    <t>Inasistencias:</t>
  </si>
  <si>
    <t>1º Sueldo Base</t>
  </si>
  <si>
    <t>2º Sueldo Base</t>
  </si>
  <si>
    <t>$ 1 Día</t>
  </si>
  <si>
    <t xml:space="preserve">1º Sueldo Base / 30 </t>
  </si>
  <si>
    <t xml:space="preserve">        $ 1 Día     * Los días Faltados</t>
  </si>
  <si>
    <t>Inasistencia</t>
  </si>
  <si>
    <t>Cálculos</t>
  </si>
  <si>
    <t>*</t>
  </si>
  <si>
    <t>2º Sueldo Base:</t>
  </si>
  <si>
    <t>Inasistencias</t>
  </si>
  <si>
    <t>Horas Extraordinarias:</t>
  </si>
  <si>
    <t xml:space="preserve">1º Sueldo Base </t>
  </si>
  <si>
    <t>$ 1 Hora Extra</t>
  </si>
  <si>
    <t>Nº de hrs extras realizadas</t>
  </si>
  <si>
    <t xml:space="preserve">Monto a pagar </t>
  </si>
  <si>
    <t>Cáculos</t>
  </si>
  <si>
    <t>Ventas Netas</t>
  </si>
  <si>
    <t>% Comisión</t>
  </si>
  <si>
    <t>Monto a Pagar</t>
  </si>
  <si>
    <t>Monto del Bono Mesual</t>
  </si>
  <si>
    <t>Valor 1 Día</t>
  </si>
  <si>
    <t>Dias Trabajados al mes</t>
  </si>
  <si>
    <t>(30 días - Inasistencias = Días Trabajados)</t>
  </si>
  <si>
    <t xml:space="preserve">Comisión </t>
  </si>
  <si>
    <t>Ingresos Imponibles</t>
  </si>
  <si>
    <t>% Participación</t>
  </si>
  <si>
    <t>Hrs Extraordinarias</t>
  </si>
  <si>
    <t xml:space="preserve">Cálculos </t>
  </si>
  <si>
    <t>Fórmula 1</t>
  </si>
  <si>
    <t>Monto A</t>
  </si>
  <si>
    <t>Fórmula 2</t>
  </si>
  <si>
    <t>SML</t>
  </si>
  <si>
    <t>Ingreso Anual</t>
  </si>
  <si>
    <t>12 meses</t>
  </si>
  <si>
    <t>Monto B</t>
  </si>
  <si>
    <t>Total Imponible</t>
  </si>
  <si>
    <t>ART 42</t>
  </si>
  <si>
    <t>(30 -  =    días trabajados)</t>
  </si>
  <si>
    <t>Cargas Familiares</t>
  </si>
  <si>
    <t xml:space="preserve">Colación </t>
  </si>
  <si>
    <t>Movilización</t>
  </si>
  <si>
    <t>Viático</t>
  </si>
  <si>
    <t>Desgaste de Herramienta</t>
  </si>
  <si>
    <t>Pérdida de Caja</t>
  </si>
  <si>
    <t>Total Haber</t>
  </si>
  <si>
    <t>ART 41</t>
  </si>
  <si>
    <t>Bono Mensual Responsabilidad</t>
  </si>
  <si>
    <t>(30 - 4 = 26   días trabajados)</t>
  </si>
  <si>
    <t>Proporcionalidad Cargas Familiares</t>
  </si>
  <si>
    <t>Se calcula proporcionalidad SI falta más de 5 días</t>
  </si>
  <si>
    <t>Monto a pagar s/tramo</t>
  </si>
  <si>
    <t>CARGAS FAMILIARES</t>
  </si>
  <si>
    <t>Depende del Total Remuneración Imponible</t>
  </si>
  <si>
    <t>Nº de Cargas Familiares</t>
  </si>
  <si>
    <t>Monto según Tramo</t>
  </si>
  <si>
    <t>No se calcula proporcionalidad Si falta 5 dias o menos</t>
  </si>
  <si>
    <t>Bono de Colación</t>
  </si>
  <si>
    <t>Bono Movilización</t>
  </si>
  <si>
    <t>Bono Desgaste de Herraminetas</t>
  </si>
  <si>
    <t>Bono pérdida de Caja</t>
  </si>
  <si>
    <t>Colación</t>
  </si>
  <si>
    <t>Desgaste de Herraminetas</t>
  </si>
  <si>
    <t>(30 -   =     días trabajados)</t>
  </si>
  <si>
    <t>Toda la Empresa obtiene Utilidad</t>
  </si>
  <si>
    <t>ART 50 CL</t>
  </si>
  <si>
    <t>www.previred.com</t>
  </si>
  <si>
    <t>Sucursal o Dpto obtiene utilidad utilidad</t>
  </si>
  <si>
    <r>
      <rPr>
        <b/>
        <sz val="10"/>
        <color theme="1"/>
        <rFont val="Calibri"/>
        <family val="2"/>
        <scheme val="minor"/>
      </rPr>
      <t>Datos:</t>
    </r>
    <r>
      <rPr>
        <sz val="10"/>
        <color theme="1"/>
        <rFont val="Calibri"/>
        <family val="2"/>
        <scheme val="minor"/>
      </rPr>
      <t xml:space="preserve"> Usted recibe un sueldo Base de </t>
    </r>
    <r>
      <rPr>
        <b/>
        <sz val="10"/>
        <color theme="1"/>
        <rFont val="Calibri"/>
        <family val="2"/>
        <scheme val="minor"/>
      </rPr>
      <t>$620.000</t>
    </r>
    <r>
      <rPr>
        <sz val="10"/>
        <color theme="1"/>
        <rFont val="Calibri"/>
        <family val="2"/>
        <scheme val="minor"/>
      </rPr>
      <t>, en el mes de Mayo falto</t>
    </r>
    <r>
      <rPr>
        <b/>
        <sz val="10"/>
        <color theme="1"/>
        <rFont val="Calibri"/>
        <family val="2"/>
        <scheme val="minor"/>
      </rPr>
      <t xml:space="preserve"> 6</t>
    </r>
    <r>
      <rPr>
        <sz val="10"/>
        <color theme="1"/>
        <rFont val="Calibri"/>
        <family val="2"/>
        <scheme val="minor"/>
      </rPr>
      <t xml:space="preserve"> días, trabajó </t>
    </r>
    <r>
      <rPr>
        <b/>
        <sz val="10"/>
        <color theme="1"/>
        <rFont val="Calibri"/>
        <family val="2"/>
        <scheme val="minor"/>
      </rPr>
      <t xml:space="preserve">11 </t>
    </r>
    <r>
      <rPr>
        <sz val="10"/>
        <color theme="1"/>
        <rFont val="Calibri"/>
        <family val="2"/>
        <scheme val="minor"/>
      </rPr>
      <t xml:space="preserve">horas extras en el mes, realizó ventas netas por </t>
    </r>
    <r>
      <rPr>
        <b/>
        <sz val="10"/>
        <color theme="1"/>
        <rFont val="Calibri"/>
        <family val="2"/>
        <scheme val="minor"/>
      </rPr>
      <t>$85.000</t>
    </r>
    <r>
      <rPr>
        <sz val="10"/>
        <color theme="1"/>
        <rFont val="Calibri"/>
        <family val="2"/>
        <scheme val="minor"/>
      </rPr>
      <t xml:space="preserve"> y según contrato se asigna un comisión 9</t>
    </r>
    <r>
      <rPr>
        <b/>
        <sz val="10"/>
        <color theme="1"/>
        <rFont val="Calibri"/>
        <family val="2"/>
        <scheme val="minor"/>
      </rPr>
      <t>%</t>
    </r>
    <r>
      <rPr>
        <sz val="10"/>
        <color theme="1"/>
        <rFont val="Calibri"/>
        <family val="2"/>
        <scheme val="minor"/>
      </rPr>
      <t>, recibe un bono de responsabilidad de</t>
    </r>
    <r>
      <rPr>
        <b/>
        <sz val="10"/>
        <color theme="1"/>
        <rFont val="Calibri"/>
        <family val="2"/>
        <scheme val="minor"/>
      </rPr>
      <t xml:space="preserve"> $20.000</t>
    </r>
    <r>
      <rPr>
        <sz val="10"/>
        <color theme="1"/>
        <rFont val="Calibri"/>
        <family val="2"/>
        <scheme val="minor"/>
      </rPr>
      <t xml:space="preserve"> mensuales, a su departamento se asigna un participación 8</t>
    </r>
    <r>
      <rPr>
        <b/>
        <sz val="10"/>
        <color theme="1"/>
        <rFont val="Calibri"/>
        <family val="2"/>
        <scheme val="minor"/>
      </rPr>
      <t>%</t>
    </r>
    <r>
      <rPr>
        <sz val="10"/>
        <color theme="1"/>
        <rFont val="Calibri"/>
        <family val="2"/>
        <scheme val="minor"/>
      </rPr>
      <t xml:space="preserve"> de los ingresos imponibles. La empresa obtine ganancias (SML </t>
    </r>
    <r>
      <rPr>
        <b/>
        <sz val="10"/>
        <color theme="1"/>
        <rFont val="Calibri"/>
        <family val="2"/>
        <scheme val="minor"/>
      </rPr>
      <t>$320.500</t>
    </r>
    <r>
      <rPr>
        <sz val="10"/>
        <color theme="1"/>
        <rFont val="Calibri"/>
        <family val="2"/>
        <scheme val="minor"/>
      </rPr>
      <t xml:space="preserve">), </t>
    </r>
    <r>
      <rPr>
        <b/>
        <sz val="10"/>
        <color theme="1"/>
        <rFont val="Calibri"/>
        <family val="2"/>
        <scheme val="minor"/>
      </rPr>
      <t>4</t>
    </r>
    <r>
      <rPr>
        <sz val="10"/>
        <color theme="1"/>
        <rFont val="Calibri"/>
        <family val="2"/>
        <scheme val="minor"/>
      </rPr>
      <t xml:space="preserve"> Cargas Familiares, Colación </t>
    </r>
    <r>
      <rPr>
        <b/>
        <sz val="10"/>
        <color theme="1"/>
        <rFont val="Calibri"/>
        <family val="2"/>
        <scheme val="minor"/>
      </rPr>
      <t>$31.000</t>
    </r>
    <r>
      <rPr>
        <sz val="10"/>
        <color theme="1"/>
        <rFont val="Calibri"/>
        <family val="2"/>
        <scheme val="minor"/>
      </rPr>
      <t xml:space="preserve">, Movilización </t>
    </r>
    <r>
      <rPr>
        <b/>
        <sz val="10"/>
        <color theme="1"/>
        <rFont val="Calibri"/>
        <family val="2"/>
        <scheme val="minor"/>
      </rPr>
      <t>$28.000</t>
    </r>
    <r>
      <rPr>
        <sz val="10"/>
        <color theme="1"/>
        <rFont val="Calibri"/>
        <family val="2"/>
        <scheme val="minor"/>
      </rPr>
      <t xml:space="preserve">, Viático </t>
    </r>
    <r>
      <rPr>
        <b/>
        <sz val="10"/>
        <color theme="1"/>
        <rFont val="Calibri"/>
        <family val="2"/>
        <scheme val="minor"/>
      </rPr>
      <t>$70.000</t>
    </r>
    <r>
      <rPr>
        <sz val="10"/>
        <color theme="1"/>
        <rFont val="Calibri"/>
        <family val="2"/>
        <scheme val="minor"/>
      </rPr>
      <t xml:space="preserve">, Desgaste de Herraminetas </t>
    </r>
    <r>
      <rPr>
        <b/>
        <sz val="10"/>
        <color theme="1"/>
        <rFont val="Calibri"/>
        <family val="2"/>
        <scheme val="minor"/>
      </rPr>
      <t>$20.000</t>
    </r>
    <r>
      <rPr>
        <sz val="10"/>
        <color theme="1"/>
        <rFont val="Calibri"/>
        <family val="2"/>
        <scheme val="minor"/>
      </rPr>
      <t>, Pérdida de Caja</t>
    </r>
    <r>
      <rPr>
        <b/>
        <sz val="10"/>
        <color theme="1"/>
        <rFont val="Calibri"/>
        <family val="2"/>
        <scheme val="minor"/>
      </rPr>
      <t xml:space="preserve"> $50.000</t>
    </r>
  </si>
  <si>
    <t>(30 - 6 = 24 días trabajados)</t>
  </si>
  <si>
    <t>ART 41 Código Laboral</t>
  </si>
  <si>
    <t>(30 - 4 = 26 días trabajados)</t>
  </si>
  <si>
    <r>
      <rPr>
        <b/>
        <sz val="10"/>
        <color theme="1"/>
        <rFont val="Calibri"/>
        <family val="2"/>
        <scheme val="minor"/>
      </rPr>
      <t>Datos:</t>
    </r>
    <r>
      <rPr>
        <sz val="10"/>
        <color theme="1"/>
        <rFont val="Calibri"/>
        <family val="2"/>
        <scheme val="minor"/>
      </rPr>
      <t xml:space="preserve"> Usted recibe un sueldo Base de </t>
    </r>
    <r>
      <rPr>
        <b/>
        <sz val="10"/>
        <color theme="1"/>
        <rFont val="Calibri"/>
        <family val="2"/>
        <scheme val="minor"/>
      </rPr>
      <t>$390.000</t>
    </r>
    <r>
      <rPr>
        <sz val="10"/>
        <color theme="1"/>
        <rFont val="Calibri"/>
        <family val="2"/>
        <scheme val="minor"/>
      </rPr>
      <t>, en el mes de Mayo falto</t>
    </r>
    <r>
      <rPr>
        <b/>
        <sz val="10"/>
        <color theme="1"/>
        <rFont val="Calibri"/>
        <family val="2"/>
        <scheme val="minor"/>
      </rPr>
      <t xml:space="preserve"> 4</t>
    </r>
    <r>
      <rPr>
        <sz val="10"/>
        <color theme="1"/>
        <rFont val="Calibri"/>
        <family val="2"/>
        <scheme val="minor"/>
      </rPr>
      <t xml:space="preserve"> días, trabajó 13</t>
    </r>
    <r>
      <rPr>
        <b/>
        <sz val="10"/>
        <color theme="1"/>
        <rFont val="Calibri"/>
        <family val="2"/>
        <scheme val="minor"/>
      </rPr>
      <t xml:space="preserve"> </t>
    </r>
    <r>
      <rPr>
        <sz val="10"/>
        <color theme="1"/>
        <rFont val="Calibri"/>
        <family val="2"/>
        <scheme val="minor"/>
      </rPr>
      <t>horas extras en el mes, realizó ventas netas por $4</t>
    </r>
    <r>
      <rPr>
        <b/>
        <sz val="10"/>
        <color theme="1"/>
        <rFont val="Calibri"/>
        <family val="2"/>
        <scheme val="minor"/>
      </rPr>
      <t>5.000</t>
    </r>
    <r>
      <rPr>
        <sz val="10"/>
        <color theme="1"/>
        <rFont val="Calibri"/>
        <family val="2"/>
        <scheme val="minor"/>
      </rPr>
      <t xml:space="preserve"> y según contrato se asigna un comisión </t>
    </r>
    <r>
      <rPr>
        <b/>
        <sz val="10"/>
        <color theme="1"/>
        <rFont val="Calibri"/>
        <family val="2"/>
        <scheme val="minor"/>
      </rPr>
      <t>16%</t>
    </r>
    <r>
      <rPr>
        <sz val="10"/>
        <color theme="1"/>
        <rFont val="Calibri"/>
        <family val="2"/>
        <scheme val="minor"/>
      </rPr>
      <t>, recibe un bono de responsabilidad de</t>
    </r>
    <r>
      <rPr>
        <b/>
        <sz val="10"/>
        <color theme="1"/>
        <rFont val="Calibri"/>
        <family val="2"/>
        <scheme val="minor"/>
      </rPr>
      <t xml:space="preserve"> $42.000</t>
    </r>
    <r>
      <rPr>
        <sz val="10"/>
        <color theme="1"/>
        <rFont val="Calibri"/>
        <family val="2"/>
        <scheme val="minor"/>
      </rPr>
      <t xml:space="preserve"> mensuales, a su departamento se asigna un participación 8</t>
    </r>
    <r>
      <rPr>
        <b/>
        <sz val="10"/>
        <color theme="1"/>
        <rFont val="Calibri"/>
        <family val="2"/>
        <scheme val="minor"/>
      </rPr>
      <t>%</t>
    </r>
    <r>
      <rPr>
        <sz val="10"/>
        <color theme="1"/>
        <rFont val="Calibri"/>
        <family val="2"/>
        <scheme val="minor"/>
      </rPr>
      <t xml:space="preserve"> de los ingresos imponibles. La empresa obtine ganancias (SML </t>
    </r>
    <r>
      <rPr>
        <b/>
        <sz val="10"/>
        <color theme="1"/>
        <rFont val="Calibri"/>
        <family val="2"/>
        <scheme val="minor"/>
      </rPr>
      <t>$320.500</t>
    </r>
    <r>
      <rPr>
        <sz val="10"/>
        <color theme="1"/>
        <rFont val="Calibri"/>
        <family val="2"/>
        <scheme val="minor"/>
      </rPr>
      <t xml:space="preserve">), 3 Cargas Familiares, Colación </t>
    </r>
    <r>
      <rPr>
        <b/>
        <sz val="10"/>
        <color theme="1"/>
        <rFont val="Calibri"/>
        <family val="2"/>
        <scheme val="minor"/>
      </rPr>
      <t>$38.000</t>
    </r>
    <r>
      <rPr>
        <sz val="10"/>
        <color theme="1"/>
        <rFont val="Calibri"/>
        <family val="2"/>
        <scheme val="minor"/>
      </rPr>
      <t xml:space="preserve">, Movilización </t>
    </r>
    <r>
      <rPr>
        <b/>
        <sz val="10"/>
        <color theme="1"/>
        <rFont val="Calibri"/>
        <family val="2"/>
        <scheme val="minor"/>
      </rPr>
      <t>$45.000</t>
    </r>
    <r>
      <rPr>
        <sz val="10"/>
        <color theme="1"/>
        <rFont val="Calibri"/>
        <family val="2"/>
        <scheme val="minor"/>
      </rPr>
      <t xml:space="preserve">, Viático </t>
    </r>
    <r>
      <rPr>
        <b/>
        <sz val="10"/>
        <color theme="1"/>
        <rFont val="Calibri"/>
        <family val="2"/>
        <scheme val="minor"/>
      </rPr>
      <t>$70.000</t>
    </r>
    <r>
      <rPr>
        <sz val="10"/>
        <color theme="1"/>
        <rFont val="Calibri"/>
        <family val="2"/>
        <scheme val="minor"/>
      </rPr>
      <t xml:space="preserve">, Desgaste de Herraminetas </t>
    </r>
    <r>
      <rPr>
        <b/>
        <sz val="10"/>
        <color theme="1"/>
        <rFont val="Calibri"/>
        <family val="2"/>
        <scheme val="minor"/>
      </rPr>
      <t>$41.000</t>
    </r>
    <r>
      <rPr>
        <sz val="10"/>
        <color theme="1"/>
        <rFont val="Calibri"/>
        <family val="2"/>
        <scheme val="minor"/>
      </rPr>
      <t>, Pérdida de Caja</t>
    </r>
    <r>
      <rPr>
        <b/>
        <sz val="10"/>
        <color theme="1"/>
        <rFont val="Calibri"/>
        <family val="2"/>
        <scheme val="minor"/>
      </rPr>
      <t xml:space="preserve"> $33.000</t>
    </r>
  </si>
  <si>
    <r>
      <t xml:space="preserve">GUÍA Nº5
CÁLCULO Y REGISTRO DE REMUNERACIONES
CONTABILIDAD 3ºD
Capítulo V
DE LAS REMUNERACIONES
</t>
    </r>
    <r>
      <rPr>
        <b/>
        <sz val="9"/>
        <color rgb="FF0070C0"/>
        <rFont val="Calibri"/>
        <family val="2"/>
        <scheme val="minor"/>
      </rPr>
      <t>OA 2</t>
    </r>
    <r>
      <rPr>
        <b/>
        <sz val="9"/>
        <color theme="1"/>
        <rFont val="Calibri"/>
        <family val="2"/>
        <scheme val="minor"/>
      </rPr>
      <t xml:space="preserve"> Procesar información contable sobre la marcha de la empresa utilizando los sistemas contables de uso frecuente en las empresas y los correspondientes software de la especialidad: cuadrar registros de auxiliares, estructurar plan de cuentas, realizar los asientos de apertura, preparar los análisis de cuentas, participar en la elaboración de balances, efectuar controles de existencia, manejo de efectivo, arqueos de caja, pago de facturas, control de inventarios, control de activo fijo y corrección monetaria, considerando las normas internacionales de contabilidad (NIC) y de información financiera (NIIF)
</t>
    </r>
    <r>
      <rPr>
        <b/>
        <sz val="9"/>
        <color rgb="FF0070C0"/>
        <rFont val="Calibri"/>
        <family val="2"/>
        <scheme val="minor"/>
      </rPr>
      <t>AE 1</t>
    </r>
    <r>
      <rPr>
        <b/>
        <sz val="9"/>
        <color theme="1"/>
        <rFont val="Calibri"/>
        <family val="2"/>
        <scheme val="minor"/>
      </rPr>
      <t xml:space="preserve"> Administra y contabiliza las remuneraciones de la empresa conforme a la normativa legal vigente y a las Normas Internacionales de Contabilidad
Objetivo de Guía: Calcular Ingresos que NO Costituye Remuneraciones
</t>
    </r>
  </si>
</sst>
</file>

<file path=xl/styles.xml><?xml version="1.0" encoding="utf-8"?>
<styleSheet xmlns="http://schemas.openxmlformats.org/spreadsheetml/2006/main">
  <numFmts count="1">
    <numFmt numFmtId="164" formatCode="#,##0.0000000"/>
  </numFmts>
  <fonts count="15">
    <font>
      <sz val="11"/>
      <color theme="1"/>
      <name val="Calibri"/>
      <family val="2"/>
      <scheme val="minor"/>
    </font>
    <font>
      <b/>
      <sz val="11"/>
      <color theme="1"/>
      <name val="Calibri"/>
      <family val="2"/>
      <scheme val="minor"/>
    </font>
    <font>
      <sz val="10"/>
      <name val="Arial"/>
      <family val="2"/>
    </font>
    <font>
      <sz val="9"/>
      <color theme="1"/>
      <name val="Calibri"/>
      <family val="2"/>
      <scheme val="minor"/>
    </font>
    <font>
      <b/>
      <sz val="9"/>
      <color theme="1"/>
      <name val="Calibri"/>
      <family val="2"/>
      <scheme val="minor"/>
    </font>
    <font>
      <b/>
      <u/>
      <sz val="9"/>
      <color theme="1"/>
      <name val="Calibri"/>
      <family val="2"/>
      <scheme val="minor"/>
    </font>
    <font>
      <b/>
      <sz val="12"/>
      <color theme="1"/>
      <name val="Calibri"/>
      <family val="2"/>
      <scheme val="minor"/>
    </font>
    <font>
      <b/>
      <sz val="11"/>
      <color theme="0"/>
      <name val="Calibri"/>
      <family val="2"/>
      <scheme val="minor"/>
    </font>
    <font>
      <sz val="11"/>
      <color theme="0"/>
      <name val="Calibri"/>
      <family val="2"/>
      <scheme val="minor"/>
    </font>
    <font>
      <b/>
      <sz val="11"/>
      <color rgb="FFFF0000"/>
      <name val="Calibri"/>
      <family val="2"/>
      <scheme val="minor"/>
    </font>
    <font>
      <u/>
      <sz val="11"/>
      <color theme="10"/>
      <name val="Calibri"/>
      <family val="2"/>
    </font>
    <font>
      <sz val="10"/>
      <color theme="1"/>
      <name val="Algerian"/>
      <family val="5"/>
    </font>
    <font>
      <b/>
      <sz val="10"/>
      <color theme="1"/>
      <name val="Calibri"/>
      <family val="2"/>
      <scheme val="minor"/>
    </font>
    <font>
      <sz val="10"/>
      <color theme="1"/>
      <name val="Calibri"/>
      <family val="2"/>
      <scheme val="minor"/>
    </font>
    <font>
      <b/>
      <sz val="9"/>
      <color rgb="FF0070C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00FF00"/>
        <bgColor indexed="64"/>
      </patternFill>
    </fill>
    <fill>
      <patternFill patternType="solid">
        <fgColor rgb="FFFF99FF"/>
        <bgColor indexed="64"/>
      </patternFill>
    </fill>
    <fill>
      <patternFill patternType="solid">
        <fgColor rgb="FFFF0000"/>
        <bgColor indexed="64"/>
      </patternFill>
    </fill>
  </fills>
  <borders count="28">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top style="thin">
        <color indexed="64"/>
      </top>
      <bottom/>
      <diagonal/>
    </border>
    <border>
      <left/>
      <right style="thin">
        <color indexed="64"/>
      </right>
      <top/>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right/>
      <top style="double">
        <color auto="1"/>
      </top>
      <bottom/>
      <diagonal/>
    </border>
    <border>
      <left style="double">
        <color auto="1"/>
      </left>
      <right/>
      <top style="double">
        <color auto="1"/>
      </top>
      <bottom/>
      <diagonal/>
    </border>
    <border>
      <left style="double">
        <color auto="1"/>
      </left>
      <right/>
      <top/>
      <bottom/>
      <diagonal/>
    </border>
    <border>
      <left/>
      <right style="thin">
        <color auto="1"/>
      </right>
      <top style="thin">
        <color auto="1"/>
      </top>
      <bottom/>
      <diagonal/>
    </border>
    <border>
      <left style="double">
        <color auto="1"/>
      </left>
      <right/>
      <top/>
      <bottom style="double">
        <color auto="1"/>
      </bottom>
      <diagonal/>
    </border>
    <border>
      <left/>
      <right/>
      <top/>
      <bottom style="double">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double">
        <color auto="1"/>
      </top>
      <bottom/>
      <diagonal/>
    </border>
    <border>
      <left/>
      <right style="thin">
        <color auto="1"/>
      </right>
      <top style="double">
        <color auto="1"/>
      </top>
      <bottom/>
      <diagonal/>
    </border>
    <border>
      <left style="thin">
        <color auto="1"/>
      </left>
      <right style="thin">
        <color auto="1"/>
      </right>
      <top/>
      <bottom style="thin">
        <color auto="1"/>
      </bottom>
      <diagonal/>
    </border>
  </borders>
  <cellStyleXfs count="3">
    <xf numFmtId="0" fontId="0" fillId="0" borderId="0"/>
    <xf numFmtId="0" fontId="2" fillId="0" borderId="0"/>
    <xf numFmtId="0" fontId="10" fillId="0" borderId="0" applyNumberFormat="0" applyFill="0" applyBorder="0" applyAlignment="0" applyProtection="0">
      <alignment vertical="top"/>
      <protection locked="0"/>
    </xf>
  </cellStyleXfs>
  <cellXfs count="129">
    <xf numFmtId="0" fontId="0" fillId="0" borderId="0" xfId="0"/>
    <xf numFmtId="0" fontId="0" fillId="0" borderId="0" xfId="0"/>
    <xf numFmtId="0" fontId="0" fillId="2" borderId="0" xfId="0" applyFill="1" applyBorder="1"/>
    <xf numFmtId="0" fontId="0" fillId="2" borderId="0" xfId="0" applyFill="1" applyBorder="1" applyAlignment="1">
      <alignment horizontal="center"/>
    </xf>
    <xf numFmtId="0" fontId="0" fillId="2" borderId="9" xfId="0" applyFill="1" applyBorder="1" applyAlignment="1">
      <alignment horizontal="center"/>
    </xf>
    <xf numFmtId="0" fontId="0" fillId="2" borderId="7" xfId="0" applyFill="1" applyBorder="1"/>
    <xf numFmtId="0" fontId="0" fillId="2" borderId="9" xfId="0" applyFill="1" applyBorder="1"/>
    <xf numFmtId="0" fontId="0" fillId="2" borderId="17" xfId="0" applyFill="1" applyBorder="1"/>
    <xf numFmtId="0" fontId="0" fillId="2" borderId="8" xfId="0" applyFill="1" applyBorder="1"/>
    <xf numFmtId="0" fontId="0" fillId="2" borderId="10" xfId="0" applyFill="1" applyBorder="1"/>
    <xf numFmtId="0" fontId="0" fillId="2" borderId="4" xfId="0" applyFill="1" applyBorder="1"/>
    <xf numFmtId="0" fontId="0" fillId="2" borderId="5" xfId="0" applyFill="1" applyBorder="1"/>
    <xf numFmtId="0" fontId="0" fillId="2" borderId="6" xfId="0" applyFill="1" applyBorder="1"/>
    <xf numFmtId="0" fontId="0" fillId="2" borderId="15" xfId="0" applyFill="1" applyBorder="1"/>
    <xf numFmtId="0" fontId="0" fillId="2" borderId="14" xfId="0" applyFill="1" applyBorder="1"/>
    <xf numFmtId="3" fontId="0" fillId="2" borderId="14" xfId="0" applyNumberFormat="1" applyFill="1" applyBorder="1"/>
    <xf numFmtId="3" fontId="0" fillId="2" borderId="11" xfId="0" applyNumberFormat="1" applyFill="1" applyBorder="1"/>
    <xf numFmtId="0" fontId="0" fillId="2" borderId="16" xfId="0" applyFill="1" applyBorder="1"/>
    <xf numFmtId="0" fontId="1" fillId="2" borderId="0" xfId="0" applyFont="1" applyFill="1" applyBorder="1"/>
    <xf numFmtId="3" fontId="0" fillId="2" borderId="0" xfId="0" applyNumberFormat="1" applyFill="1" applyBorder="1"/>
    <xf numFmtId="3" fontId="0" fillId="2" borderId="12" xfId="0" applyNumberFormat="1" applyFill="1" applyBorder="1"/>
    <xf numFmtId="3" fontId="0" fillId="2" borderId="9" xfId="0" applyNumberFormat="1" applyFill="1" applyBorder="1"/>
    <xf numFmtId="3" fontId="0" fillId="2" borderId="0" xfId="0" applyNumberFormat="1" applyFill="1" applyBorder="1" applyAlignment="1">
      <alignment horizontal="left"/>
    </xf>
    <xf numFmtId="0" fontId="0" fillId="2" borderId="18" xfId="0" applyFill="1" applyBorder="1"/>
    <xf numFmtId="0" fontId="0" fillId="2" borderId="19" xfId="0" applyFill="1" applyBorder="1"/>
    <xf numFmtId="3" fontId="0" fillId="2" borderId="19" xfId="0" applyNumberFormat="1" applyFill="1" applyBorder="1"/>
    <xf numFmtId="3" fontId="0" fillId="2" borderId="13" xfId="0" applyNumberFormat="1" applyFill="1" applyBorder="1"/>
    <xf numFmtId="0" fontId="1" fillId="2" borderId="16" xfId="0" applyFont="1" applyFill="1" applyBorder="1"/>
    <xf numFmtId="3" fontId="1" fillId="2" borderId="0" xfId="0" applyNumberFormat="1" applyFont="1" applyFill="1" applyBorder="1" applyAlignment="1"/>
    <xf numFmtId="3" fontId="1" fillId="2" borderId="12" xfId="0" applyNumberFormat="1" applyFont="1" applyFill="1" applyBorder="1" applyAlignment="1"/>
    <xf numFmtId="3" fontId="0" fillId="2" borderId="7" xfId="0" applyNumberFormat="1" applyFill="1" applyBorder="1"/>
    <xf numFmtId="3" fontId="0" fillId="2" borderId="3" xfId="0" applyNumberFormat="1" applyFill="1" applyBorder="1"/>
    <xf numFmtId="3" fontId="0" fillId="2" borderId="9" xfId="0" applyNumberFormat="1" applyFill="1" applyBorder="1" applyAlignment="1">
      <alignment horizontal="center"/>
    </xf>
    <xf numFmtId="164" fontId="0" fillId="2" borderId="17" xfId="0" applyNumberFormat="1" applyFill="1" applyBorder="1" applyAlignment="1">
      <alignment horizontal="left"/>
    </xf>
    <xf numFmtId="3" fontId="0" fillId="2" borderId="8" xfId="0" applyNumberFormat="1" applyFill="1" applyBorder="1"/>
    <xf numFmtId="3" fontId="0" fillId="2" borderId="0" xfId="0" applyNumberFormat="1" applyFill="1" applyBorder="1" applyAlignment="1">
      <alignment horizontal="center"/>
    </xf>
    <xf numFmtId="3" fontId="0" fillId="2" borderId="10" xfId="0" applyNumberFormat="1" applyFill="1" applyBorder="1"/>
    <xf numFmtId="3" fontId="0" fillId="2" borderId="9" xfId="0" applyNumberFormat="1" applyFont="1" applyFill="1" applyBorder="1"/>
    <xf numFmtId="3" fontId="0" fillId="2" borderId="4" xfId="0" applyNumberFormat="1" applyFill="1" applyBorder="1"/>
    <xf numFmtId="3" fontId="0" fillId="2" borderId="5" xfId="0" applyNumberFormat="1" applyFill="1" applyBorder="1"/>
    <xf numFmtId="3" fontId="0" fillId="2" borderId="6" xfId="0" applyNumberFormat="1" applyFill="1" applyBorder="1"/>
    <xf numFmtId="3" fontId="0" fillId="2" borderId="15" xfId="0" applyNumberFormat="1" applyFill="1" applyBorder="1"/>
    <xf numFmtId="3" fontId="0" fillId="2" borderId="16" xfId="0" applyNumberFormat="1" applyFill="1" applyBorder="1"/>
    <xf numFmtId="3" fontId="1" fillId="2" borderId="0" xfId="0" applyNumberFormat="1" applyFont="1" applyFill="1" applyBorder="1"/>
    <xf numFmtId="164" fontId="0" fillId="2" borderId="0" xfId="0" applyNumberFormat="1" applyFill="1" applyBorder="1"/>
    <xf numFmtId="3" fontId="0" fillId="2" borderId="18" xfId="0" applyNumberFormat="1" applyFill="1" applyBorder="1"/>
    <xf numFmtId="3" fontId="0" fillId="2" borderId="17" xfId="0" applyNumberFormat="1" applyFill="1" applyBorder="1"/>
    <xf numFmtId="9" fontId="0" fillId="2" borderId="0" xfId="0" applyNumberFormat="1" applyFill="1" applyBorder="1" applyAlignment="1">
      <alignment horizontal="left"/>
    </xf>
    <xf numFmtId="3" fontId="0" fillId="2" borderId="9" xfId="0" applyNumberFormat="1" applyFill="1" applyBorder="1" applyAlignment="1">
      <alignment horizontal="left"/>
    </xf>
    <xf numFmtId="3" fontId="0" fillId="2" borderId="0" xfId="0" applyNumberFormat="1" applyFill="1" applyBorder="1" applyAlignment="1"/>
    <xf numFmtId="3" fontId="0" fillId="2" borderId="10" xfId="0" applyNumberFormat="1" applyFill="1" applyBorder="1" applyAlignment="1"/>
    <xf numFmtId="3" fontId="3" fillId="2" borderId="12" xfId="0" applyNumberFormat="1" applyFont="1" applyFill="1" applyBorder="1" applyAlignment="1"/>
    <xf numFmtId="4" fontId="0" fillId="2" borderId="0" xfId="0" applyNumberFormat="1" applyFill="1" applyBorder="1" applyAlignment="1">
      <alignment horizontal="left"/>
    </xf>
    <xf numFmtId="3" fontId="4" fillId="2" borderId="0" xfId="0" applyNumberFormat="1" applyFont="1" applyFill="1" applyBorder="1" applyAlignment="1">
      <alignment horizontal="center"/>
    </xf>
    <xf numFmtId="3" fontId="1" fillId="2" borderId="9" xfId="0" applyNumberFormat="1" applyFont="1" applyFill="1" applyBorder="1" applyAlignment="1">
      <alignment horizontal="center"/>
    </xf>
    <xf numFmtId="3" fontId="5" fillId="2" borderId="9" xfId="0" applyNumberFormat="1" applyFont="1" applyFill="1" applyBorder="1" applyAlignment="1">
      <alignment horizontal="center"/>
    </xf>
    <xf numFmtId="3" fontId="1" fillId="2" borderId="0" xfId="0" applyNumberFormat="1" applyFont="1" applyFill="1" applyBorder="1" applyAlignment="1">
      <alignment horizontal="center"/>
    </xf>
    <xf numFmtId="0" fontId="1" fillId="2" borderId="0" xfId="0" applyFont="1" applyFill="1" applyAlignment="1"/>
    <xf numFmtId="0" fontId="0" fillId="2" borderId="0" xfId="0" applyFill="1"/>
    <xf numFmtId="3" fontId="0" fillId="2" borderId="0" xfId="0" applyNumberFormat="1" applyFill="1"/>
    <xf numFmtId="0" fontId="0" fillId="2" borderId="1" xfId="0" applyFill="1" applyBorder="1"/>
    <xf numFmtId="0" fontId="0" fillId="2" borderId="0" xfId="0" applyFill="1" applyBorder="1" applyAlignment="1">
      <alignment vertical="center" wrapText="1"/>
    </xf>
    <xf numFmtId="3" fontId="1" fillId="2" borderId="1" xfId="0" applyNumberFormat="1" applyFont="1" applyFill="1" applyBorder="1"/>
    <xf numFmtId="0" fontId="0" fillId="2" borderId="12" xfId="0" applyFill="1" applyBorder="1"/>
    <xf numFmtId="0" fontId="1" fillId="4" borderId="1" xfId="0" applyFont="1" applyFill="1" applyBorder="1"/>
    <xf numFmtId="3" fontId="1" fillId="4" borderId="1" xfId="0" applyNumberFormat="1" applyFont="1" applyFill="1" applyBorder="1"/>
    <xf numFmtId="0" fontId="0" fillId="3" borderId="1" xfId="0" applyFill="1" applyBorder="1"/>
    <xf numFmtId="3" fontId="1" fillId="3" borderId="1" xfId="0" applyNumberFormat="1" applyFont="1" applyFill="1" applyBorder="1"/>
    <xf numFmtId="0" fontId="0" fillId="5" borderId="27" xfId="0" applyFill="1" applyBorder="1"/>
    <xf numFmtId="3" fontId="1" fillId="5" borderId="27" xfId="0" applyNumberFormat="1" applyFont="1" applyFill="1" applyBorder="1"/>
    <xf numFmtId="3" fontId="1" fillId="5" borderId="9" xfId="0" applyNumberFormat="1" applyFont="1" applyFill="1" applyBorder="1"/>
    <xf numFmtId="3" fontId="0" fillId="5" borderId="9" xfId="0" applyNumberFormat="1" applyFill="1" applyBorder="1" applyAlignment="1">
      <alignment horizontal="center"/>
    </xf>
    <xf numFmtId="3" fontId="0" fillId="2" borderId="19" xfId="0" applyNumberFormat="1" applyFill="1" applyBorder="1" applyAlignment="1">
      <alignment vertical="center" wrapText="1"/>
    </xf>
    <xf numFmtId="3" fontId="0" fillId="2" borderId="5" xfId="0" applyNumberFormat="1" applyFont="1" applyFill="1" applyBorder="1" applyAlignment="1">
      <alignment horizontal="center"/>
    </xf>
    <xf numFmtId="3" fontId="1" fillId="4" borderId="0" xfId="0" applyNumberFormat="1" applyFont="1" applyFill="1" applyBorder="1"/>
    <xf numFmtId="3" fontId="0" fillId="4" borderId="0" xfId="0" applyNumberFormat="1" applyFill="1" applyBorder="1"/>
    <xf numFmtId="3" fontId="0" fillId="4" borderId="0" xfId="0" applyNumberFormat="1" applyFill="1" applyBorder="1" applyAlignment="1">
      <alignment horizontal="center"/>
    </xf>
    <xf numFmtId="3" fontId="0" fillId="4" borderId="0" xfId="0" applyNumberFormat="1" applyFill="1" applyBorder="1" applyAlignment="1">
      <alignment horizontal="left"/>
    </xf>
    <xf numFmtId="3" fontId="1" fillId="4" borderId="9" xfId="0" applyNumberFormat="1" applyFont="1" applyFill="1" applyBorder="1"/>
    <xf numFmtId="3" fontId="0" fillId="4" borderId="9" xfId="0" applyNumberFormat="1" applyFill="1" applyBorder="1"/>
    <xf numFmtId="9" fontId="0" fillId="4" borderId="0" xfId="0" applyNumberFormat="1" applyFill="1" applyBorder="1" applyAlignment="1">
      <alignment horizontal="left"/>
    </xf>
    <xf numFmtId="3" fontId="1" fillId="2" borderId="0" xfId="0" applyNumberFormat="1" applyFont="1" applyFill="1"/>
    <xf numFmtId="3" fontId="9" fillId="4" borderId="9" xfId="0" applyNumberFormat="1" applyFont="1" applyFill="1" applyBorder="1"/>
    <xf numFmtId="0" fontId="7" fillId="7" borderId="1" xfId="0" applyFont="1" applyFill="1" applyBorder="1"/>
    <xf numFmtId="3" fontId="7" fillId="7" borderId="1" xfId="0" applyNumberFormat="1" applyFont="1" applyFill="1" applyBorder="1"/>
    <xf numFmtId="3" fontId="8" fillId="7" borderId="0" xfId="0" applyNumberFormat="1" applyFont="1" applyFill="1" applyBorder="1"/>
    <xf numFmtId="0" fontId="8" fillId="7" borderId="0" xfId="0" applyFont="1" applyFill="1" applyBorder="1"/>
    <xf numFmtId="3" fontId="7" fillId="7" borderId="0" xfId="0" applyNumberFormat="1" applyFont="1" applyFill="1" applyBorder="1"/>
    <xf numFmtId="3" fontId="10" fillId="2" borderId="0" xfId="2" applyNumberFormat="1" applyFill="1" applyAlignment="1" applyProtection="1"/>
    <xf numFmtId="3" fontId="0" fillId="5" borderId="0" xfId="0" applyNumberFormat="1" applyFill="1" applyBorder="1"/>
    <xf numFmtId="0" fontId="0" fillId="2" borderId="0" xfId="0" applyFill="1" applyAlignment="1">
      <alignment vertical="center" wrapText="1"/>
    </xf>
    <xf numFmtId="0" fontId="0" fillId="2" borderId="0" xfId="0" applyFill="1" applyBorder="1" applyAlignment="1">
      <alignment vertical="top" wrapText="1"/>
    </xf>
    <xf numFmtId="3" fontId="3" fillId="2" borderId="0" xfId="0" applyNumberFormat="1" applyFont="1" applyFill="1" applyBorder="1" applyAlignment="1">
      <alignment horizontal="right"/>
    </xf>
    <xf numFmtId="3" fontId="3" fillId="2" borderId="0" xfId="0" applyNumberFormat="1" applyFont="1" applyFill="1" applyBorder="1" applyAlignment="1">
      <alignment horizontal="center"/>
    </xf>
    <xf numFmtId="0" fontId="1" fillId="2" borderId="0" xfId="0" applyFont="1" applyFill="1" applyAlignment="1">
      <alignment horizontal="center" vertical="center" textRotation="90"/>
    </xf>
    <xf numFmtId="0" fontId="13" fillId="2" borderId="0" xfId="0" applyFont="1" applyFill="1" applyBorder="1" applyAlignment="1">
      <alignment horizontal="left" vertical="top" wrapText="1"/>
    </xf>
    <xf numFmtId="0" fontId="1" fillId="3" borderId="1" xfId="0" applyFont="1" applyFill="1" applyBorder="1" applyAlignment="1"/>
    <xf numFmtId="0" fontId="1" fillId="2" borderId="1" xfId="0" applyFont="1" applyFill="1" applyBorder="1" applyAlignment="1"/>
    <xf numFmtId="3" fontId="6" fillId="6" borderId="14" xfId="0" applyNumberFormat="1" applyFont="1" applyFill="1" applyBorder="1" applyAlignment="1">
      <alignment horizontal="center"/>
    </xf>
    <xf numFmtId="0" fontId="1" fillId="4" borderId="1" xfId="0" applyFont="1" applyFill="1" applyBorder="1" applyAlignment="1">
      <alignment horizontal="right" vertical="center" wrapText="1"/>
    </xf>
    <xf numFmtId="0" fontId="7" fillId="7" borderId="1" xfId="0" applyFont="1" applyFill="1" applyBorder="1" applyAlignment="1">
      <alignment horizontal="right" vertical="center" wrapText="1"/>
    </xf>
    <xf numFmtId="0" fontId="1" fillId="5" borderId="27" xfId="0" applyFont="1" applyFill="1" applyBorder="1" applyAlignment="1">
      <alignment horizontal="left"/>
    </xf>
    <xf numFmtId="3" fontId="6" fillId="6" borderId="0" xfId="0" applyNumberFormat="1" applyFont="1" applyFill="1" applyBorder="1" applyAlignment="1">
      <alignment horizontal="center" vertical="center" wrapText="1"/>
    </xf>
    <xf numFmtId="0" fontId="12" fillId="2" borderId="25" xfId="0" applyFont="1" applyFill="1" applyBorder="1" applyAlignment="1">
      <alignment horizontal="center"/>
    </xf>
    <xf numFmtId="0" fontId="12" fillId="2" borderId="14" xfId="0" applyFont="1" applyFill="1" applyBorder="1" applyAlignment="1">
      <alignment horizontal="center"/>
    </xf>
    <xf numFmtId="0" fontId="12" fillId="2" borderId="26" xfId="0" applyFont="1"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3" fontId="6" fillId="2" borderId="14" xfId="0" applyNumberFormat="1" applyFont="1" applyFill="1" applyBorder="1" applyAlignment="1">
      <alignment horizontal="center" vertical="center"/>
    </xf>
    <xf numFmtId="3" fontId="6" fillId="2" borderId="0" xfId="0" applyNumberFormat="1" applyFont="1" applyFill="1" applyBorder="1" applyAlignment="1">
      <alignment horizontal="center" vertical="center"/>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3" fillId="2" borderId="23" xfId="0" applyFont="1" applyFill="1" applyBorder="1" applyAlignment="1">
      <alignment horizontal="center"/>
    </xf>
    <xf numFmtId="0" fontId="13" fillId="2" borderId="2" xfId="0" applyFont="1" applyFill="1" applyBorder="1" applyAlignment="1">
      <alignment horizontal="center"/>
    </xf>
    <xf numFmtId="0" fontId="13" fillId="2" borderId="24" xfId="0" applyFont="1" applyFill="1" applyBorder="1" applyAlignment="1">
      <alignment horizontal="center"/>
    </xf>
    <xf numFmtId="3" fontId="1" fillId="2" borderId="0" xfId="0" applyNumberFormat="1" applyFont="1" applyFill="1" applyBorder="1" applyAlignment="1">
      <alignment horizontal="center"/>
    </xf>
    <xf numFmtId="3" fontId="5" fillId="2" borderId="9" xfId="0" applyNumberFormat="1" applyFont="1" applyFill="1" applyBorder="1" applyAlignment="1">
      <alignment horizontal="center"/>
    </xf>
    <xf numFmtId="0" fontId="1" fillId="2" borderId="12" xfId="0" applyFont="1" applyFill="1" applyBorder="1" applyAlignment="1">
      <alignment vertical="center" textRotation="90"/>
    </xf>
    <xf numFmtId="0" fontId="1" fillId="2" borderId="1" xfId="0" applyFont="1" applyFill="1" applyBorder="1" applyAlignment="1">
      <alignment horizontal="left"/>
    </xf>
    <xf numFmtId="3" fontId="7" fillId="7" borderId="0" xfId="0" applyNumberFormat="1" applyFont="1" applyFill="1" applyBorder="1" applyAlignment="1">
      <alignment horizontal="right"/>
    </xf>
    <xf numFmtId="0" fontId="0" fillId="2" borderId="1" xfId="0" applyFill="1" applyBorder="1" applyAlignment="1"/>
    <xf numFmtId="9" fontId="0" fillId="2" borderId="0" xfId="0" applyNumberFormat="1" applyFill="1" applyBorder="1" applyAlignment="1">
      <alignment horizontal="center"/>
    </xf>
    <xf numFmtId="0" fontId="1" fillId="2" borderId="0" xfId="0" applyFont="1" applyFill="1" applyAlignment="1">
      <alignment horizontal="center"/>
    </xf>
    <xf numFmtId="0" fontId="3" fillId="2" borderId="23" xfId="0" applyFont="1" applyFill="1" applyBorder="1" applyAlignment="1">
      <alignment horizontal="center"/>
    </xf>
    <xf numFmtId="0" fontId="3" fillId="2" borderId="2" xfId="0" applyFont="1" applyFill="1" applyBorder="1" applyAlignment="1">
      <alignment horizontal="center"/>
    </xf>
    <xf numFmtId="0" fontId="3" fillId="2" borderId="24" xfId="0" applyFont="1" applyFill="1" applyBorder="1" applyAlignment="1">
      <alignment horizontal="center"/>
    </xf>
    <xf numFmtId="3" fontId="1" fillId="2" borderId="0" xfId="0" applyNumberFormat="1" applyFont="1" applyFill="1" applyBorder="1" applyAlignment="1">
      <alignment horizontal="right"/>
    </xf>
    <xf numFmtId="0" fontId="1" fillId="2" borderId="0" xfId="0" applyFont="1" applyFill="1" applyAlignment="1">
      <alignment horizontal="center" wrapText="1"/>
    </xf>
  </cellXfs>
  <cellStyles count="3">
    <cellStyle name="Hipervínculo" xfId="2" builtinId="8"/>
    <cellStyle name="Normal" xfId="0" builtinId="0"/>
    <cellStyle name="Normal 2" xfId="1"/>
  </cellStyles>
  <dxfs count="0"/>
  <tableStyles count="0" defaultTableStyle="TableStyleMedium2" defaultPivotStyle="PivotStyleLight16"/>
  <colors>
    <mruColors>
      <color rgb="FF00FF00"/>
      <color rgb="FFFF99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29307</xdr:colOff>
      <xdr:row>4</xdr:row>
      <xdr:rowOff>43962</xdr:rowOff>
    </xdr:from>
    <xdr:to>
      <xdr:col>19</xdr:col>
      <xdr:colOff>87923</xdr:colOff>
      <xdr:row>4</xdr:row>
      <xdr:rowOff>168520</xdr:rowOff>
    </xdr:to>
    <xdr:cxnSp macro="">
      <xdr:nvCxnSpPr>
        <xdr:cNvPr id="2" name="1 Conector recto"/>
        <xdr:cNvCxnSpPr/>
      </xdr:nvCxnSpPr>
      <xdr:spPr>
        <a:xfrm flipH="1">
          <a:off x="6592032" y="863112"/>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63500</xdr:colOff>
      <xdr:row>5</xdr:row>
      <xdr:rowOff>15875</xdr:rowOff>
    </xdr:from>
    <xdr:to>
      <xdr:col>24</xdr:col>
      <xdr:colOff>177800</xdr:colOff>
      <xdr:row>5</xdr:row>
      <xdr:rowOff>23812</xdr:rowOff>
    </xdr:to>
    <xdr:cxnSp macro="">
      <xdr:nvCxnSpPr>
        <xdr:cNvPr id="3" name="2 Conector recto"/>
        <xdr:cNvCxnSpPr/>
      </xdr:nvCxnSpPr>
      <xdr:spPr>
        <a:xfrm flipV="1">
          <a:off x="7188200" y="1025525"/>
          <a:ext cx="114300" cy="7937"/>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79375</xdr:colOff>
      <xdr:row>5</xdr:row>
      <xdr:rowOff>15875</xdr:rowOff>
    </xdr:from>
    <xdr:to>
      <xdr:col>28</xdr:col>
      <xdr:colOff>214312</xdr:colOff>
      <xdr:row>5</xdr:row>
      <xdr:rowOff>23813</xdr:rowOff>
    </xdr:to>
    <xdr:cxnSp macro="">
      <xdr:nvCxnSpPr>
        <xdr:cNvPr id="4" name="3 Conector recto"/>
        <xdr:cNvCxnSpPr/>
      </xdr:nvCxnSpPr>
      <xdr:spPr>
        <a:xfrm flipV="1">
          <a:off x="8585200" y="1025525"/>
          <a:ext cx="134937" cy="7938"/>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23813</xdr:colOff>
      <xdr:row>3</xdr:row>
      <xdr:rowOff>23813</xdr:rowOff>
    </xdr:from>
    <xdr:to>
      <xdr:col>59</xdr:col>
      <xdr:colOff>82429</xdr:colOff>
      <xdr:row>3</xdr:row>
      <xdr:rowOff>148371</xdr:rowOff>
    </xdr:to>
    <xdr:cxnSp macro="">
      <xdr:nvCxnSpPr>
        <xdr:cNvPr id="5" name="4 Conector recto"/>
        <xdr:cNvCxnSpPr/>
      </xdr:nvCxnSpPr>
      <xdr:spPr>
        <a:xfrm flipH="1">
          <a:off x="18797588" y="652463"/>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95250</xdr:colOff>
      <xdr:row>4</xdr:row>
      <xdr:rowOff>31750</xdr:rowOff>
    </xdr:from>
    <xdr:to>
      <xdr:col>65</xdr:col>
      <xdr:colOff>153866</xdr:colOff>
      <xdr:row>4</xdr:row>
      <xdr:rowOff>156308</xdr:rowOff>
    </xdr:to>
    <xdr:cxnSp macro="">
      <xdr:nvCxnSpPr>
        <xdr:cNvPr id="6" name="5 Conector recto"/>
        <xdr:cNvCxnSpPr/>
      </xdr:nvCxnSpPr>
      <xdr:spPr>
        <a:xfrm flipH="1">
          <a:off x="21097875" y="850900"/>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9526</xdr:colOff>
      <xdr:row>8</xdr:row>
      <xdr:rowOff>38100</xdr:rowOff>
    </xdr:from>
    <xdr:to>
      <xdr:col>66</xdr:col>
      <xdr:colOff>28575</xdr:colOff>
      <xdr:row>9</xdr:row>
      <xdr:rowOff>28575</xdr:rowOff>
    </xdr:to>
    <xdr:cxnSp macro="">
      <xdr:nvCxnSpPr>
        <xdr:cNvPr id="7" name="6 Conector recto de flecha"/>
        <xdr:cNvCxnSpPr/>
      </xdr:nvCxnSpPr>
      <xdr:spPr>
        <a:xfrm flipH="1">
          <a:off x="21012151"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78</xdr:col>
      <xdr:colOff>15875</xdr:colOff>
      <xdr:row>4</xdr:row>
      <xdr:rowOff>119062</xdr:rowOff>
    </xdr:from>
    <xdr:to>
      <xdr:col>78</xdr:col>
      <xdr:colOff>135559</xdr:colOff>
      <xdr:row>5</xdr:row>
      <xdr:rowOff>47625</xdr:rowOff>
    </xdr:to>
    <xdr:pic>
      <xdr:nvPicPr>
        <xdr:cNvPr id="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895175" y="938212"/>
          <a:ext cx="119684" cy="119063"/>
        </a:xfrm>
        <a:prstGeom prst="rect">
          <a:avLst/>
        </a:prstGeom>
        <a:noFill/>
      </xdr:spPr>
    </xdr:pic>
    <xdr:clientData/>
  </xdr:twoCellAnchor>
  <xdr:twoCellAnchor>
    <xdr:from>
      <xdr:col>90</xdr:col>
      <xdr:colOff>55562</xdr:colOff>
      <xdr:row>8</xdr:row>
      <xdr:rowOff>39687</xdr:rowOff>
    </xdr:from>
    <xdr:to>
      <xdr:col>90</xdr:col>
      <xdr:colOff>114178</xdr:colOff>
      <xdr:row>8</xdr:row>
      <xdr:rowOff>164245</xdr:rowOff>
    </xdr:to>
    <xdr:cxnSp macro="">
      <xdr:nvCxnSpPr>
        <xdr:cNvPr id="10" name="9 Conector recto"/>
        <xdr:cNvCxnSpPr/>
      </xdr:nvCxnSpPr>
      <xdr:spPr>
        <a:xfrm flipH="1">
          <a:off x="29068712" y="1630362"/>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89</xdr:col>
      <xdr:colOff>206375</xdr:colOff>
      <xdr:row>10</xdr:row>
      <xdr:rowOff>103188</xdr:rowOff>
    </xdr:from>
    <xdr:to>
      <xdr:col>89</xdr:col>
      <xdr:colOff>317500</xdr:colOff>
      <xdr:row>12</xdr:row>
      <xdr:rowOff>15874</xdr:rowOff>
    </xdr:to>
    <xdr:cxnSp macro="">
      <xdr:nvCxnSpPr>
        <xdr:cNvPr id="11" name="10 Conector recto de flecha"/>
        <xdr:cNvCxnSpPr/>
      </xdr:nvCxnSpPr>
      <xdr:spPr>
        <a:xfrm flipV="1">
          <a:off x="28343225" y="2112963"/>
          <a:ext cx="111125" cy="32226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86</xdr:col>
      <xdr:colOff>23813</xdr:colOff>
      <xdr:row>12</xdr:row>
      <xdr:rowOff>31750</xdr:rowOff>
    </xdr:from>
    <xdr:to>
      <xdr:col>89</xdr:col>
      <xdr:colOff>190501</xdr:colOff>
      <xdr:row>12</xdr:row>
      <xdr:rowOff>103187</xdr:rowOff>
    </xdr:to>
    <xdr:cxnSp macro="">
      <xdr:nvCxnSpPr>
        <xdr:cNvPr id="12" name="11 Conector recto de flecha"/>
        <xdr:cNvCxnSpPr/>
      </xdr:nvCxnSpPr>
      <xdr:spPr>
        <a:xfrm flipH="1">
          <a:off x="27598688" y="2451100"/>
          <a:ext cx="728663" cy="7143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86</xdr:col>
      <xdr:colOff>134938</xdr:colOff>
      <xdr:row>12</xdr:row>
      <xdr:rowOff>166687</xdr:rowOff>
    </xdr:from>
    <xdr:to>
      <xdr:col>91</xdr:col>
      <xdr:colOff>420687</xdr:colOff>
      <xdr:row>15</xdr:row>
      <xdr:rowOff>134937</xdr:rowOff>
    </xdr:to>
    <xdr:sp macro="" textlink="">
      <xdr:nvSpPr>
        <xdr:cNvPr id="13" name="12 Rectángulo"/>
        <xdr:cNvSpPr/>
      </xdr:nvSpPr>
      <xdr:spPr>
        <a:xfrm>
          <a:off x="27690763" y="2586037"/>
          <a:ext cx="1885949" cy="558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900">
              <a:solidFill>
                <a:sysClr val="windowText" lastClr="000000"/>
              </a:solidFill>
            </a:rPr>
            <a:t>Se compara el Monto A y Monto B y se registra la cantidad Menor</a:t>
          </a:r>
        </a:p>
      </xdr:txBody>
    </xdr:sp>
    <xdr:clientData/>
  </xdr:twoCellAnchor>
  <xdr:twoCellAnchor>
    <xdr:from>
      <xdr:col>89</xdr:col>
      <xdr:colOff>206375</xdr:colOff>
      <xdr:row>12</xdr:row>
      <xdr:rowOff>23812</xdr:rowOff>
    </xdr:from>
    <xdr:to>
      <xdr:col>89</xdr:col>
      <xdr:colOff>293687</xdr:colOff>
      <xdr:row>12</xdr:row>
      <xdr:rowOff>127000</xdr:rowOff>
    </xdr:to>
    <xdr:cxnSp macro="">
      <xdr:nvCxnSpPr>
        <xdr:cNvPr id="14" name="13 Conector recto de flecha"/>
        <xdr:cNvCxnSpPr/>
      </xdr:nvCxnSpPr>
      <xdr:spPr>
        <a:xfrm>
          <a:off x="28343225" y="2443162"/>
          <a:ext cx="87312" cy="10318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100</xdr:col>
      <xdr:colOff>47625</xdr:colOff>
      <xdr:row>8</xdr:row>
      <xdr:rowOff>31750</xdr:rowOff>
    </xdr:from>
    <xdr:to>
      <xdr:col>100</xdr:col>
      <xdr:colOff>106241</xdr:colOff>
      <xdr:row>8</xdr:row>
      <xdr:rowOff>156308</xdr:rowOff>
    </xdr:to>
    <xdr:cxnSp macro="">
      <xdr:nvCxnSpPr>
        <xdr:cNvPr id="15" name="14 Conector recto"/>
        <xdr:cNvCxnSpPr/>
      </xdr:nvCxnSpPr>
      <xdr:spPr>
        <a:xfrm flipH="1">
          <a:off x="32118300" y="1622425"/>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95250</xdr:colOff>
      <xdr:row>12</xdr:row>
      <xdr:rowOff>38100</xdr:rowOff>
    </xdr:from>
    <xdr:to>
      <xdr:col>98</xdr:col>
      <xdr:colOff>104776</xdr:colOff>
      <xdr:row>12</xdr:row>
      <xdr:rowOff>95250</xdr:rowOff>
    </xdr:to>
    <xdr:cxnSp macro="">
      <xdr:nvCxnSpPr>
        <xdr:cNvPr id="16" name="15 Conector recto de flecha"/>
        <xdr:cNvCxnSpPr/>
      </xdr:nvCxnSpPr>
      <xdr:spPr>
        <a:xfrm flipH="1">
          <a:off x="30775275" y="2457450"/>
          <a:ext cx="476251" cy="571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98</xdr:col>
      <xdr:colOff>698500</xdr:colOff>
      <xdr:row>10</xdr:row>
      <xdr:rowOff>39688</xdr:rowOff>
    </xdr:from>
    <xdr:to>
      <xdr:col>99</xdr:col>
      <xdr:colOff>365125</xdr:colOff>
      <xdr:row>12</xdr:row>
      <xdr:rowOff>15875</xdr:rowOff>
    </xdr:to>
    <xdr:cxnSp macro="">
      <xdr:nvCxnSpPr>
        <xdr:cNvPr id="17" name="16 Conector recto de flecha"/>
        <xdr:cNvCxnSpPr/>
      </xdr:nvCxnSpPr>
      <xdr:spPr>
        <a:xfrm flipV="1">
          <a:off x="31311850" y="2049463"/>
          <a:ext cx="361950" cy="38576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223838</xdr:colOff>
      <xdr:row>12</xdr:row>
      <xdr:rowOff>141287</xdr:rowOff>
    </xdr:from>
    <xdr:to>
      <xdr:col>99</xdr:col>
      <xdr:colOff>693737</xdr:colOff>
      <xdr:row>15</xdr:row>
      <xdr:rowOff>85725</xdr:rowOff>
    </xdr:to>
    <xdr:sp macro="" textlink="">
      <xdr:nvSpPr>
        <xdr:cNvPr id="18" name="17 Rectángulo"/>
        <xdr:cNvSpPr/>
      </xdr:nvSpPr>
      <xdr:spPr>
        <a:xfrm>
          <a:off x="31046738" y="2560637"/>
          <a:ext cx="955674" cy="53498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900">
              <a:solidFill>
                <a:sysClr val="windowText" lastClr="000000"/>
              </a:solidFill>
            </a:rPr>
            <a:t>Se registra la </a:t>
          </a:r>
          <a:r>
            <a:rPr lang="es-ES" sz="900" b="0">
              <a:solidFill>
                <a:sysClr val="windowText" lastClr="000000"/>
              </a:solidFill>
            </a:rPr>
            <a:t>menor </a:t>
          </a:r>
        </a:p>
      </xdr:txBody>
    </xdr:sp>
    <xdr:clientData/>
  </xdr:twoCellAnchor>
  <xdr:twoCellAnchor editAs="oneCell">
    <xdr:from>
      <xdr:col>94</xdr:col>
      <xdr:colOff>0</xdr:colOff>
      <xdr:row>5</xdr:row>
      <xdr:rowOff>104775</xdr:rowOff>
    </xdr:from>
    <xdr:to>
      <xdr:col>95</xdr:col>
      <xdr:colOff>24434</xdr:colOff>
      <xdr:row>6</xdr:row>
      <xdr:rowOff>33338</xdr:rowOff>
    </xdr:to>
    <xdr:pic>
      <xdr:nvPicPr>
        <xdr:cNvPr id="2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9870400" y="1114425"/>
          <a:ext cx="119684" cy="119063"/>
        </a:xfrm>
        <a:prstGeom prst="rect">
          <a:avLst/>
        </a:prstGeom>
        <a:noFill/>
      </xdr:spPr>
    </xdr:pic>
    <xdr:clientData/>
  </xdr:twoCellAnchor>
  <xdr:twoCellAnchor>
    <xdr:from>
      <xdr:col>60</xdr:col>
      <xdr:colOff>533400</xdr:colOff>
      <xdr:row>7</xdr:row>
      <xdr:rowOff>38100</xdr:rowOff>
    </xdr:from>
    <xdr:to>
      <xdr:col>60</xdr:col>
      <xdr:colOff>542925</xdr:colOff>
      <xdr:row>8</xdr:row>
      <xdr:rowOff>28575</xdr:rowOff>
    </xdr:to>
    <xdr:cxnSp macro="">
      <xdr:nvCxnSpPr>
        <xdr:cNvPr id="23" name="22 Conector recto de flecha"/>
        <xdr:cNvCxnSpPr/>
      </xdr:nvCxnSpPr>
      <xdr:spPr>
        <a:xfrm flipH="1">
          <a:off x="19421475" y="1428750"/>
          <a:ext cx="952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119</xdr:col>
      <xdr:colOff>23813</xdr:colOff>
      <xdr:row>20</xdr:row>
      <xdr:rowOff>23813</xdr:rowOff>
    </xdr:from>
    <xdr:to>
      <xdr:col>119</xdr:col>
      <xdr:colOff>82429</xdr:colOff>
      <xdr:row>20</xdr:row>
      <xdr:rowOff>148371</xdr:rowOff>
    </xdr:to>
    <xdr:cxnSp macro="">
      <xdr:nvCxnSpPr>
        <xdr:cNvPr id="24" name="23 Conector recto"/>
        <xdr:cNvCxnSpPr/>
      </xdr:nvCxnSpPr>
      <xdr:spPr>
        <a:xfrm flipH="1">
          <a:off x="37085588" y="4033838"/>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125</xdr:col>
      <xdr:colOff>95250</xdr:colOff>
      <xdr:row>21</xdr:row>
      <xdr:rowOff>31750</xdr:rowOff>
    </xdr:from>
    <xdr:to>
      <xdr:col>125</xdr:col>
      <xdr:colOff>153866</xdr:colOff>
      <xdr:row>21</xdr:row>
      <xdr:rowOff>156308</xdr:rowOff>
    </xdr:to>
    <xdr:cxnSp macro="">
      <xdr:nvCxnSpPr>
        <xdr:cNvPr id="25" name="24 Conector recto"/>
        <xdr:cNvCxnSpPr/>
      </xdr:nvCxnSpPr>
      <xdr:spPr>
        <a:xfrm flipH="1">
          <a:off x="39385875" y="4241800"/>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125</xdr:col>
      <xdr:colOff>95250</xdr:colOff>
      <xdr:row>25</xdr:row>
      <xdr:rowOff>38100</xdr:rowOff>
    </xdr:from>
    <xdr:to>
      <xdr:col>126</xdr:col>
      <xdr:colOff>28577</xdr:colOff>
      <xdr:row>26</xdr:row>
      <xdr:rowOff>47625</xdr:rowOff>
    </xdr:to>
    <xdr:cxnSp macro="">
      <xdr:nvCxnSpPr>
        <xdr:cNvPr id="26" name="25 Conector recto de flecha"/>
        <xdr:cNvCxnSpPr/>
      </xdr:nvCxnSpPr>
      <xdr:spPr>
        <a:xfrm flipH="1">
          <a:off x="39385875" y="5029200"/>
          <a:ext cx="104777"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120</xdr:col>
      <xdr:colOff>533400</xdr:colOff>
      <xdr:row>24</xdr:row>
      <xdr:rowOff>38100</xdr:rowOff>
    </xdr:from>
    <xdr:to>
      <xdr:col>120</xdr:col>
      <xdr:colOff>542925</xdr:colOff>
      <xdr:row>25</xdr:row>
      <xdr:rowOff>28575</xdr:rowOff>
    </xdr:to>
    <xdr:cxnSp macro="">
      <xdr:nvCxnSpPr>
        <xdr:cNvPr id="27" name="26 Conector recto de flecha"/>
        <xdr:cNvCxnSpPr/>
      </xdr:nvCxnSpPr>
      <xdr:spPr>
        <a:xfrm flipH="1">
          <a:off x="37709475" y="4829175"/>
          <a:ext cx="9525" cy="180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118</xdr:col>
      <xdr:colOff>514350</xdr:colOff>
      <xdr:row>11</xdr:row>
      <xdr:rowOff>171450</xdr:rowOff>
    </xdr:from>
    <xdr:to>
      <xdr:col>124</xdr:col>
      <xdr:colOff>495300</xdr:colOff>
      <xdr:row>16</xdr:row>
      <xdr:rowOff>171450</xdr:rowOff>
    </xdr:to>
    <xdr:pic>
      <xdr:nvPicPr>
        <xdr:cNvPr id="2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6090225" y="2400300"/>
          <a:ext cx="3152775" cy="981075"/>
        </a:xfrm>
        <a:prstGeom prst="rect">
          <a:avLst/>
        </a:prstGeom>
        <a:noFill/>
      </xdr:spPr>
    </xdr:pic>
    <xdr:clientData/>
  </xdr:twoCellAnchor>
  <xdr:twoCellAnchor>
    <xdr:from>
      <xdr:col>133</xdr:col>
      <xdr:colOff>23813</xdr:colOff>
      <xdr:row>3</xdr:row>
      <xdr:rowOff>23813</xdr:rowOff>
    </xdr:from>
    <xdr:to>
      <xdr:col>133</xdr:col>
      <xdr:colOff>82429</xdr:colOff>
      <xdr:row>3</xdr:row>
      <xdr:rowOff>148371</xdr:rowOff>
    </xdr:to>
    <xdr:cxnSp macro="">
      <xdr:nvCxnSpPr>
        <xdr:cNvPr id="29" name="28 Conector recto"/>
        <xdr:cNvCxnSpPr/>
      </xdr:nvCxnSpPr>
      <xdr:spPr>
        <a:xfrm flipH="1">
          <a:off x="42162413" y="652463"/>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139</xdr:col>
      <xdr:colOff>95250</xdr:colOff>
      <xdr:row>4</xdr:row>
      <xdr:rowOff>31750</xdr:rowOff>
    </xdr:from>
    <xdr:to>
      <xdr:col>139</xdr:col>
      <xdr:colOff>153866</xdr:colOff>
      <xdr:row>4</xdr:row>
      <xdr:rowOff>156308</xdr:rowOff>
    </xdr:to>
    <xdr:cxnSp macro="">
      <xdr:nvCxnSpPr>
        <xdr:cNvPr id="30" name="29 Conector recto"/>
        <xdr:cNvCxnSpPr/>
      </xdr:nvCxnSpPr>
      <xdr:spPr>
        <a:xfrm flipH="1">
          <a:off x="44462700" y="850900"/>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139</xdr:col>
      <xdr:colOff>9526</xdr:colOff>
      <xdr:row>8</xdr:row>
      <xdr:rowOff>38100</xdr:rowOff>
    </xdr:from>
    <xdr:to>
      <xdr:col>140</xdr:col>
      <xdr:colOff>28575</xdr:colOff>
      <xdr:row>9</xdr:row>
      <xdr:rowOff>28575</xdr:rowOff>
    </xdr:to>
    <xdr:cxnSp macro="">
      <xdr:nvCxnSpPr>
        <xdr:cNvPr id="31" name="30 Conector recto de flecha"/>
        <xdr:cNvCxnSpPr/>
      </xdr:nvCxnSpPr>
      <xdr:spPr>
        <a:xfrm flipH="1">
          <a:off x="44376976"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134</xdr:col>
      <xdr:colOff>533400</xdr:colOff>
      <xdr:row>7</xdr:row>
      <xdr:rowOff>38100</xdr:rowOff>
    </xdr:from>
    <xdr:to>
      <xdr:col>134</xdr:col>
      <xdr:colOff>542925</xdr:colOff>
      <xdr:row>8</xdr:row>
      <xdr:rowOff>28575</xdr:rowOff>
    </xdr:to>
    <xdr:cxnSp macro="">
      <xdr:nvCxnSpPr>
        <xdr:cNvPr id="32" name="31 Conector recto de flecha"/>
        <xdr:cNvCxnSpPr/>
      </xdr:nvCxnSpPr>
      <xdr:spPr>
        <a:xfrm flipH="1">
          <a:off x="42786300" y="1428750"/>
          <a:ext cx="952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147</xdr:col>
      <xdr:colOff>23813</xdr:colOff>
      <xdr:row>3</xdr:row>
      <xdr:rowOff>23813</xdr:rowOff>
    </xdr:from>
    <xdr:to>
      <xdr:col>147</xdr:col>
      <xdr:colOff>82429</xdr:colOff>
      <xdr:row>3</xdr:row>
      <xdr:rowOff>148371</xdr:rowOff>
    </xdr:to>
    <xdr:cxnSp macro="">
      <xdr:nvCxnSpPr>
        <xdr:cNvPr id="33" name="32 Conector recto"/>
        <xdr:cNvCxnSpPr/>
      </xdr:nvCxnSpPr>
      <xdr:spPr>
        <a:xfrm flipH="1">
          <a:off x="47086838" y="652463"/>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153</xdr:col>
      <xdr:colOff>95250</xdr:colOff>
      <xdr:row>4</xdr:row>
      <xdr:rowOff>31750</xdr:rowOff>
    </xdr:from>
    <xdr:to>
      <xdr:col>153</xdr:col>
      <xdr:colOff>153866</xdr:colOff>
      <xdr:row>4</xdr:row>
      <xdr:rowOff>156308</xdr:rowOff>
    </xdr:to>
    <xdr:cxnSp macro="">
      <xdr:nvCxnSpPr>
        <xdr:cNvPr id="34" name="33 Conector recto"/>
        <xdr:cNvCxnSpPr/>
      </xdr:nvCxnSpPr>
      <xdr:spPr>
        <a:xfrm flipH="1">
          <a:off x="49387125" y="850900"/>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153</xdr:col>
      <xdr:colOff>9526</xdr:colOff>
      <xdr:row>8</xdr:row>
      <xdr:rowOff>38100</xdr:rowOff>
    </xdr:from>
    <xdr:to>
      <xdr:col>154</xdr:col>
      <xdr:colOff>28575</xdr:colOff>
      <xdr:row>9</xdr:row>
      <xdr:rowOff>28575</xdr:rowOff>
    </xdr:to>
    <xdr:cxnSp macro="">
      <xdr:nvCxnSpPr>
        <xdr:cNvPr id="35" name="34 Conector recto de flecha"/>
        <xdr:cNvCxnSpPr/>
      </xdr:nvCxnSpPr>
      <xdr:spPr>
        <a:xfrm flipH="1">
          <a:off x="49301401"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148</xdr:col>
      <xdr:colOff>533400</xdr:colOff>
      <xdr:row>7</xdr:row>
      <xdr:rowOff>38100</xdr:rowOff>
    </xdr:from>
    <xdr:to>
      <xdr:col>148</xdr:col>
      <xdr:colOff>542925</xdr:colOff>
      <xdr:row>8</xdr:row>
      <xdr:rowOff>28575</xdr:rowOff>
    </xdr:to>
    <xdr:cxnSp macro="">
      <xdr:nvCxnSpPr>
        <xdr:cNvPr id="36" name="35 Conector recto de flecha"/>
        <xdr:cNvCxnSpPr/>
      </xdr:nvCxnSpPr>
      <xdr:spPr>
        <a:xfrm flipH="1">
          <a:off x="47710725" y="1428750"/>
          <a:ext cx="952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161</xdr:col>
      <xdr:colOff>23813</xdr:colOff>
      <xdr:row>3</xdr:row>
      <xdr:rowOff>23813</xdr:rowOff>
    </xdr:from>
    <xdr:to>
      <xdr:col>161</xdr:col>
      <xdr:colOff>82429</xdr:colOff>
      <xdr:row>3</xdr:row>
      <xdr:rowOff>148371</xdr:rowOff>
    </xdr:to>
    <xdr:cxnSp macro="">
      <xdr:nvCxnSpPr>
        <xdr:cNvPr id="37" name="36 Conector recto"/>
        <xdr:cNvCxnSpPr/>
      </xdr:nvCxnSpPr>
      <xdr:spPr>
        <a:xfrm flipH="1">
          <a:off x="52497038" y="652463"/>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167</xdr:col>
      <xdr:colOff>95250</xdr:colOff>
      <xdr:row>4</xdr:row>
      <xdr:rowOff>31750</xdr:rowOff>
    </xdr:from>
    <xdr:to>
      <xdr:col>167</xdr:col>
      <xdr:colOff>153866</xdr:colOff>
      <xdr:row>4</xdr:row>
      <xdr:rowOff>156308</xdr:rowOff>
    </xdr:to>
    <xdr:cxnSp macro="">
      <xdr:nvCxnSpPr>
        <xdr:cNvPr id="38" name="37 Conector recto"/>
        <xdr:cNvCxnSpPr/>
      </xdr:nvCxnSpPr>
      <xdr:spPr>
        <a:xfrm flipH="1">
          <a:off x="54797325" y="850900"/>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167</xdr:col>
      <xdr:colOff>9526</xdr:colOff>
      <xdr:row>8</xdr:row>
      <xdr:rowOff>38100</xdr:rowOff>
    </xdr:from>
    <xdr:to>
      <xdr:col>168</xdr:col>
      <xdr:colOff>28575</xdr:colOff>
      <xdr:row>9</xdr:row>
      <xdr:rowOff>28575</xdr:rowOff>
    </xdr:to>
    <xdr:cxnSp macro="">
      <xdr:nvCxnSpPr>
        <xdr:cNvPr id="39" name="38 Conector recto de flecha"/>
        <xdr:cNvCxnSpPr/>
      </xdr:nvCxnSpPr>
      <xdr:spPr>
        <a:xfrm flipH="1">
          <a:off x="54711601"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162</xdr:col>
      <xdr:colOff>533400</xdr:colOff>
      <xdr:row>7</xdr:row>
      <xdr:rowOff>38100</xdr:rowOff>
    </xdr:from>
    <xdr:to>
      <xdr:col>162</xdr:col>
      <xdr:colOff>542925</xdr:colOff>
      <xdr:row>8</xdr:row>
      <xdr:rowOff>28575</xdr:rowOff>
    </xdr:to>
    <xdr:cxnSp macro="">
      <xdr:nvCxnSpPr>
        <xdr:cNvPr id="40" name="39 Conector recto de flecha"/>
        <xdr:cNvCxnSpPr/>
      </xdr:nvCxnSpPr>
      <xdr:spPr>
        <a:xfrm flipH="1">
          <a:off x="53120925" y="1428750"/>
          <a:ext cx="952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161</xdr:col>
      <xdr:colOff>23813</xdr:colOff>
      <xdr:row>3</xdr:row>
      <xdr:rowOff>23813</xdr:rowOff>
    </xdr:from>
    <xdr:to>
      <xdr:col>161</xdr:col>
      <xdr:colOff>82429</xdr:colOff>
      <xdr:row>3</xdr:row>
      <xdr:rowOff>148371</xdr:rowOff>
    </xdr:to>
    <xdr:cxnSp macro="">
      <xdr:nvCxnSpPr>
        <xdr:cNvPr id="41" name="40 Conector recto"/>
        <xdr:cNvCxnSpPr/>
      </xdr:nvCxnSpPr>
      <xdr:spPr>
        <a:xfrm flipH="1">
          <a:off x="52497038" y="652463"/>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167</xdr:col>
      <xdr:colOff>95250</xdr:colOff>
      <xdr:row>4</xdr:row>
      <xdr:rowOff>31750</xdr:rowOff>
    </xdr:from>
    <xdr:to>
      <xdr:col>167</xdr:col>
      <xdr:colOff>153866</xdr:colOff>
      <xdr:row>4</xdr:row>
      <xdr:rowOff>156308</xdr:rowOff>
    </xdr:to>
    <xdr:cxnSp macro="">
      <xdr:nvCxnSpPr>
        <xdr:cNvPr id="42" name="41 Conector recto"/>
        <xdr:cNvCxnSpPr/>
      </xdr:nvCxnSpPr>
      <xdr:spPr>
        <a:xfrm flipH="1">
          <a:off x="54797325" y="850900"/>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167</xdr:col>
      <xdr:colOff>9526</xdr:colOff>
      <xdr:row>8</xdr:row>
      <xdr:rowOff>38100</xdr:rowOff>
    </xdr:from>
    <xdr:to>
      <xdr:col>168</xdr:col>
      <xdr:colOff>28575</xdr:colOff>
      <xdr:row>9</xdr:row>
      <xdr:rowOff>28575</xdr:rowOff>
    </xdr:to>
    <xdr:cxnSp macro="">
      <xdr:nvCxnSpPr>
        <xdr:cNvPr id="43" name="42 Conector recto de flecha"/>
        <xdr:cNvCxnSpPr/>
      </xdr:nvCxnSpPr>
      <xdr:spPr>
        <a:xfrm flipH="1">
          <a:off x="54711601"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162</xdr:col>
      <xdr:colOff>533400</xdr:colOff>
      <xdr:row>7</xdr:row>
      <xdr:rowOff>38100</xdr:rowOff>
    </xdr:from>
    <xdr:to>
      <xdr:col>162</xdr:col>
      <xdr:colOff>542925</xdr:colOff>
      <xdr:row>8</xdr:row>
      <xdr:rowOff>28575</xdr:rowOff>
    </xdr:to>
    <xdr:cxnSp macro="">
      <xdr:nvCxnSpPr>
        <xdr:cNvPr id="44" name="43 Conector recto de flecha"/>
        <xdr:cNvCxnSpPr/>
      </xdr:nvCxnSpPr>
      <xdr:spPr>
        <a:xfrm flipH="1">
          <a:off x="53120925" y="1428750"/>
          <a:ext cx="952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175</xdr:col>
      <xdr:colOff>23813</xdr:colOff>
      <xdr:row>3</xdr:row>
      <xdr:rowOff>23813</xdr:rowOff>
    </xdr:from>
    <xdr:to>
      <xdr:col>175</xdr:col>
      <xdr:colOff>82429</xdr:colOff>
      <xdr:row>3</xdr:row>
      <xdr:rowOff>148371</xdr:rowOff>
    </xdr:to>
    <xdr:cxnSp macro="">
      <xdr:nvCxnSpPr>
        <xdr:cNvPr id="45" name="44 Conector recto"/>
        <xdr:cNvCxnSpPr/>
      </xdr:nvCxnSpPr>
      <xdr:spPr>
        <a:xfrm flipH="1">
          <a:off x="57907238" y="652463"/>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181</xdr:col>
      <xdr:colOff>95250</xdr:colOff>
      <xdr:row>4</xdr:row>
      <xdr:rowOff>31750</xdr:rowOff>
    </xdr:from>
    <xdr:to>
      <xdr:col>181</xdr:col>
      <xdr:colOff>153866</xdr:colOff>
      <xdr:row>4</xdr:row>
      <xdr:rowOff>156308</xdr:rowOff>
    </xdr:to>
    <xdr:cxnSp macro="">
      <xdr:nvCxnSpPr>
        <xdr:cNvPr id="46" name="45 Conector recto"/>
        <xdr:cNvCxnSpPr/>
      </xdr:nvCxnSpPr>
      <xdr:spPr>
        <a:xfrm flipH="1">
          <a:off x="60207525" y="850900"/>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181</xdr:col>
      <xdr:colOff>9526</xdr:colOff>
      <xdr:row>8</xdr:row>
      <xdr:rowOff>38100</xdr:rowOff>
    </xdr:from>
    <xdr:to>
      <xdr:col>182</xdr:col>
      <xdr:colOff>28575</xdr:colOff>
      <xdr:row>9</xdr:row>
      <xdr:rowOff>28575</xdr:rowOff>
    </xdr:to>
    <xdr:cxnSp macro="">
      <xdr:nvCxnSpPr>
        <xdr:cNvPr id="47" name="46 Conector recto de flecha"/>
        <xdr:cNvCxnSpPr/>
      </xdr:nvCxnSpPr>
      <xdr:spPr>
        <a:xfrm flipH="1">
          <a:off x="60121801"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176</xdr:col>
      <xdr:colOff>533400</xdr:colOff>
      <xdr:row>7</xdr:row>
      <xdr:rowOff>38100</xdr:rowOff>
    </xdr:from>
    <xdr:to>
      <xdr:col>176</xdr:col>
      <xdr:colOff>542925</xdr:colOff>
      <xdr:row>8</xdr:row>
      <xdr:rowOff>28575</xdr:rowOff>
    </xdr:to>
    <xdr:cxnSp macro="">
      <xdr:nvCxnSpPr>
        <xdr:cNvPr id="48" name="47 Conector recto de flecha"/>
        <xdr:cNvCxnSpPr/>
      </xdr:nvCxnSpPr>
      <xdr:spPr>
        <a:xfrm flipH="1">
          <a:off x="58531125" y="1428750"/>
          <a:ext cx="952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175</xdr:col>
      <xdr:colOff>23813</xdr:colOff>
      <xdr:row>3</xdr:row>
      <xdr:rowOff>23813</xdr:rowOff>
    </xdr:from>
    <xdr:to>
      <xdr:col>175</xdr:col>
      <xdr:colOff>82429</xdr:colOff>
      <xdr:row>3</xdr:row>
      <xdr:rowOff>148371</xdr:rowOff>
    </xdr:to>
    <xdr:cxnSp macro="">
      <xdr:nvCxnSpPr>
        <xdr:cNvPr id="49" name="48 Conector recto"/>
        <xdr:cNvCxnSpPr/>
      </xdr:nvCxnSpPr>
      <xdr:spPr>
        <a:xfrm flipH="1">
          <a:off x="57907238" y="652463"/>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181</xdr:col>
      <xdr:colOff>95250</xdr:colOff>
      <xdr:row>4</xdr:row>
      <xdr:rowOff>31750</xdr:rowOff>
    </xdr:from>
    <xdr:to>
      <xdr:col>181</xdr:col>
      <xdr:colOff>153866</xdr:colOff>
      <xdr:row>4</xdr:row>
      <xdr:rowOff>156308</xdr:rowOff>
    </xdr:to>
    <xdr:cxnSp macro="">
      <xdr:nvCxnSpPr>
        <xdr:cNvPr id="50" name="49 Conector recto"/>
        <xdr:cNvCxnSpPr/>
      </xdr:nvCxnSpPr>
      <xdr:spPr>
        <a:xfrm flipH="1">
          <a:off x="60207525" y="850900"/>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181</xdr:col>
      <xdr:colOff>9526</xdr:colOff>
      <xdr:row>8</xdr:row>
      <xdr:rowOff>38100</xdr:rowOff>
    </xdr:from>
    <xdr:to>
      <xdr:col>182</xdr:col>
      <xdr:colOff>28575</xdr:colOff>
      <xdr:row>9</xdr:row>
      <xdr:rowOff>28575</xdr:rowOff>
    </xdr:to>
    <xdr:cxnSp macro="">
      <xdr:nvCxnSpPr>
        <xdr:cNvPr id="51" name="50 Conector recto de flecha"/>
        <xdr:cNvCxnSpPr/>
      </xdr:nvCxnSpPr>
      <xdr:spPr>
        <a:xfrm flipH="1">
          <a:off x="60121801"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176</xdr:col>
      <xdr:colOff>533400</xdr:colOff>
      <xdr:row>7</xdr:row>
      <xdr:rowOff>38100</xdr:rowOff>
    </xdr:from>
    <xdr:to>
      <xdr:col>176</xdr:col>
      <xdr:colOff>542925</xdr:colOff>
      <xdr:row>8</xdr:row>
      <xdr:rowOff>28575</xdr:rowOff>
    </xdr:to>
    <xdr:cxnSp macro="">
      <xdr:nvCxnSpPr>
        <xdr:cNvPr id="52" name="51 Conector recto de flecha"/>
        <xdr:cNvCxnSpPr/>
      </xdr:nvCxnSpPr>
      <xdr:spPr>
        <a:xfrm flipH="1">
          <a:off x="58531125" y="1428750"/>
          <a:ext cx="952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188</xdr:col>
      <xdr:colOff>9525</xdr:colOff>
      <xdr:row>6</xdr:row>
      <xdr:rowOff>47625</xdr:rowOff>
    </xdr:from>
    <xdr:to>
      <xdr:col>188</xdr:col>
      <xdr:colOff>129209</xdr:colOff>
      <xdr:row>6</xdr:row>
      <xdr:rowOff>166688</xdr:rowOff>
    </xdr:to>
    <xdr:pic>
      <xdr:nvPicPr>
        <xdr:cNvPr id="5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1331475" y="1247775"/>
          <a:ext cx="119684" cy="119063"/>
        </a:xfrm>
        <a:prstGeom prst="rect">
          <a:avLst/>
        </a:prstGeom>
        <a:noFill/>
      </xdr:spPr>
    </xdr:pic>
    <xdr:clientData/>
  </xdr:twoCellAnchor>
  <xdr:twoCellAnchor editAs="oneCell">
    <xdr:from>
      <xdr:col>72</xdr:col>
      <xdr:colOff>47625</xdr:colOff>
      <xdr:row>5</xdr:row>
      <xdr:rowOff>38100</xdr:rowOff>
    </xdr:from>
    <xdr:to>
      <xdr:col>73</xdr:col>
      <xdr:colOff>72059</xdr:colOff>
      <xdr:row>5</xdr:row>
      <xdr:rowOff>157163</xdr:rowOff>
    </xdr:to>
    <xdr:pic>
      <xdr:nvPicPr>
        <xdr:cNvPr id="5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2240875" y="1047750"/>
          <a:ext cx="119684" cy="119063"/>
        </a:xfrm>
        <a:prstGeom prst="rect">
          <a:avLst/>
        </a:prstGeom>
        <a:noFill/>
      </xdr:spPr>
    </xdr:pic>
    <xdr:clientData/>
  </xdr:twoCellAnchor>
  <xdr:twoCellAnchor editAs="oneCell">
    <xdr:from>
      <xdr:col>84</xdr:col>
      <xdr:colOff>38100</xdr:colOff>
      <xdr:row>5</xdr:row>
      <xdr:rowOff>171450</xdr:rowOff>
    </xdr:from>
    <xdr:to>
      <xdr:col>85</xdr:col>
      <xdr:colOff>59359</xdr:colOff>
      <xdr:row>6</xdr:row>
      <xdr:rowOff>100013</xdr:rowOff>
    </xdr:to>
    <xdr:pic>
      <xdr:nvPicPr>
        <xdr:cNvPr id="5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6231850" y="1181100"/>
          <a:ext cx="119684" cy="119063"/>
        </a:xfrm>
        <a:prstGeom prst="rect">
          <a:avLst/>
        </a:prstGeom>
        <a:noFill/>
      </xdr:spPr>
    </xdr:pic>
    <xdr:clientData/>
  </xdr:twoCellAnchor>
  <xdr:twoCellAnchor editAs="oneCell">
    <xdr:from>
      <xdr:col>110</xdr:col>
      <xdr:colOff>9525</xdr:colOff>
      <xdr:row>5</xdr:row>
      <xdr:rowOff>152400</xdr:rowOff>
    </xdr:from>
    <xdr:to>
      <xdr:col>111</xdr:col>
      <xdr:colOff>100634</xdr:colOff>
      <xdr:row>6</xdr:row>
      <xdr:rowOff>80963</xdr:rowOff>
    </xdr:to>
    <xdr:pic>
      <xdr:nvPicPr>
        <xdr:cNvPr id="57"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4575750" y="1162050"/>
          <a:ext cx="119684" cy="119063"/>
        </a:xfrm>
        <a:prstGeom prst="rect">
          <a:avLst/>
        </a:prstGeom>
        <a:noFill/>
      </xdr:spPr>
    </xdr:pic>
    <xdr:clientData/>
  </xdr:twoCellAnchor>
  <xdr:twoCellAnchor editAs="oneCell">
    <xdr:from>
      <xdr:col>105</xdr:col>
      <xdr:colOff>57150</xdr:colOff>
      <xdr:row>6</xdr:row>
      <xdr:rowOff>0</xdr:rowOff>
    </xdr:from>
    <xdr:to>
      <xdr:col>106</xdr:col>
      <xdr:colOff>100634</xdr:colOff>
      <xdr:row>6</xdr:row>
      <xdr:rowOff>119063</xdr:rowOff>
    </xdr:to>
    <xdr:pic>
      <xdr:nvPicPr>
        <xdr:cNvPr id="5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2823150" y="1200150"/>
          <a:ext cx="119684" cy="119063"/>
        </a:xfrm>
        <a:prstGeom prst="rect">
          <a:avLst/>
        </a:prstGeom>
        <a:noFill/>
      </xdr:spPr>
    </xdr:pic>
    <xdr:clientData/>
  </xdr:twoCellAnchor>
  <xdr:twoCellAnchor>
    <xdr:from>
      <xdr:col>181</xdr:col>
      <xdr:colOff>9526</xdr:colOff>
      <xdr:row>8</xdr:row>
      <xdr:rowOff>38100</xdr:rowOff>
    </xdr:from>
    <xdr:to>
      <xdr:col>182</xdr:col>
      <xdr:colOff>28575</xdr:colOff>
      <xdr:row>9</xdr:row>
      <xdr:rowOff>28575</xdr:rowOff>
    </xdr:to>
    <xdr:cxnSp macro="">
      <xdr:nvCxnSpPr>
        <xdr:cNvPr id="59" name="58 Conector recto de flecha"/>
        <xdr:cNvCxnSpPr/>
      </xdr:nvCxnSpPr>
      <xdr:spPr>
        <a:xfrm flipH="1">
          <a:off x="54711601"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181</xdr:col>
      <xdr:colOff>9526</xdr:colOff>
      <xdr:row>8</xdr:row>
      <xdr:rowOff>38100</xdr:rowOff>
    </xdr:from>
    <xdr:to>
      <xdr:col>182</xdr:col>
      <xdr:colOff>28575</xdr:colOff>
      <xdr:row>9</xdr:row>
      <xdr:rowOff>28575</xdr:rowOff>
    </xdr:to>
    <xdr:cxnSp macro="">
      <xdr:nvCxnSpPr>
        <xdr:cNvPr id="60" name="59 Conector recto de flecha"/>
        <xdr:cNvCxnSpPr/>
      </xdr:nvCxnSpPr>
      <xdr:spPr>
        <a:xfrm flipH="1">
          <a:off x="54711601"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192</xdr:col>
      <xdr:colOff>0</xdr:colOff>
      <xdr:row>5</xdr:row>
      <xdr:rowOff>123825</xdr:rowOff>
    </xdr:from>
    <xdr:to>
      <xdr:col>193</xdr:col>
      <xdr:colOff>91109</xdr:colOff>
      <xdr:row>6</xdr:row>
      <xdr:rowOff>52388</xdr:rowOff>
    </xdr:to>
    <xdr:pic>
      <xdr:nvPicPr>
        <xdr:cNvPr id="6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3045975" y="1133475"/>
          <a:ext cx="119684" cy="119063"/>
        </a:xfrm>
        <a:prstGeom prst="rect">
          <a:avLst/>
        </a:prstGeom>
        <a:noFill/>
      </xdr:spPr>
    </xdr:pic>
    <xdr:clientData/>
  </xdr:twoCellAnchor>
  <xdr:twoCellAnchor>
    <xdr:from>
      <xdr:col>120</xdr:col>
      <xdr:colOff>866775</xdr:colOff>
      <xdr:row>4</xdr:row>
      <xdr:rowOff>142875</xdr:rowOff>
    </xdr:from>
    <xdr:to>
      <xdr:col>124</xdr:col>
      <xdr:colOff>19050</xdr:colOff>
      <xdr:row>11</xdr:row>
      <xdr:rowOff>114300</xdr:rowOff>
    </xdr:to>
    <xdr:cxnSp macro="">
      <xdr:nvCxnSpPr>
        <xdr:cNvPr id="63" name="62 Conector recto de flecha"/>
        <xdr:cNvCxnSpPr/>
      </xdr:nvCxnSpPr>
      <xdr:spPr>
        <a:xfrm flipH="1">
          <a:off x="38147625" y="962025"/>
          <a:ext cx="723900" cy="1381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99</xdr:col>
      <xdr:colOff>15875</xdr:colOff>
      <xdr:row>12</xdr:row>
      <xdr:rowOff>15875</xdr:rowOff>
    </xdr:from>
    <xdr:to>
      <xdr:col>99</xdr:col>
      <xdr:colOff>103187</xdr:colOff>
      <xdr:row>12</xdr:row>
      <xdr:rowOff>119063</xdr:rowOff>
    </xdr:to>
    <xdr:cxnSp macro="">
      <xdr:nvCxnSpPr>
        <xdr:cNvPr id="62" name="61 Conector recto de flecha"/>
        <xdr:cNvCxnSpPr/>
      </xdr:nvCxnSpPr>
      <xdr:spPr>
        <a:xfrm>
          <a:off x="31265813" y="2293938"/>
          <a:ext cx="87312" cy="10318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833437</xdr:colOff>
      <xdr:row>10</xdr:row>
      <xdr:rowOff>79376</xdr:rowOff>
    </xdr:from>
    <xdr:to>
      <xdr:col>35</xdr:col>
      <xdr:colOff>1323975</xdr:colOff>
      <xdr:row>31</xdr:row>
      <xdr:rowOff>28576</xdr:rowOff>
    </xdr:to>
    <xdr:pic>
      <xdr:nvPicPr>
        <xdr:cNvPr id="2050"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10906125" y="1920876"/>
          <a:ext cx="1570038" cy="40449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29307</xdr:colOff>
      <xdr:row>4</xdr:row>
      <xdr:rowOff>43962</xdr:rowOff>
    </xdr:from>
    <xdr:to>
      <xdr:col>19</xdr:col>
      <xdr:colOff>87923</xdr:colOff>
      <xdr:row>4</xdr:row>
      <xdr:rowOff>168520</xdr:rowOff>
    </xdr:to>
    <xdr:cxnSp macro="">
      <xdr:nvCxnSpPr>
        <xdr:cNvPr id="2" name="1 Conector recto"/>
        <xdr:cNvCxnSpPr/>
      </xdr:nvCxnSpPr>
      <xdr:spPr>
        <a:xfrm flipH="1">
          <a:off x="6592032" y="863112"/>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63500</xdr:colOff>
      <xdr:row>5</xdr:row>
      <xdr:rowOff>15875</xdr:rowOff>
    </xdr:from>
    <xdr:to>
      <xdr:col>24</xdr:col>
      <xdr:colOff>177800</xdr:colOff>
      <xdr:row>5</xdr:row>
      <xdr:rowOff>23812</xdr:rowOff>
    </xdr:to>
    <xdr:cxnSp macro="">
      <xdr:nvCxnSpPr>
        <xdr:cNvPr id="3" name="2 Conector recto"/>
        <xdr:cNvCxnSpPr/>
      </xdr:nvCxnSpPr>
      <xdr:spPr>
        <a:xfrm flipV="1">
          <a:off x="7188200" y="1025525"/>
          <a:ext cx="114300" cy="7937"/>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79375</xdr:colOff>
      <xdr:row>5</xdr:row>
      <xdr:rowOff>15875</xdr:rowOff>
    </xdr:from>
    <xdr:to>
      <xdr:col>28</xdr:col>
      <xdr:colOff>214312</xdr:colOff>
      <xdr:row>5</xdr:row>
      <xdr:rowOff>23813</xdr:rowOff>
    </xdr:to>
    <xdr:cxnSp macro="">
      <xdr:nvCxnSpPr>
        <xdr:cNvPr id="4" name="3 Conector recto"/>
        <xdr:cNvCxnSpPr/>
      </xdr:nvCxnSpPr>
      <xdr:spPr>
        <a:xfrm flipV="1">
          <a:off x="8585200" y="1025525"/>
          <a:ext cx="134937" cy="7938"/>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23813</xdr:colOff>
      <xdr:row>3</xdr:row>
      <xdr:rowOff>23813</xdr:rowOff>
    </xdr:from>
    <xdr:to>
      <xdr:col>59</xdr:col>
      <xdr:colOff>82429</xdr:colOff>
      <xdr:row>3</xdr:row>
      <xdr:rowOff>148371</xdr:rowOff>
    </xdr:to>
    <xdr:cxnSp macro="">
      <xdr:nvCxnSpPr>
        <xdr:cNvPr id="5" name="4 Conector recto"/>
        <xdr:cNvCxnSpPr/>
      </xdr:nvCxnSpPr>
      <xdr:spPr>
        <a:xfrm flipH="1">
          <a:off x="18797588" y="652463"/>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95250</xdr:colOff>
      <xdr:row>4</xdr:row>
      <xdr:rowOff>31750</xdr:rowOff>
    </xdr:from>
    <xdr:to>
      <xdr:col>65</xdr:col>
      <xdr:colOff>153866</xdr:colOff>
      <xdr:row>4</xdr:row>
      <xdr:rowOff>156308</xdr:rowOff>
    </xdr:to>
    <xdr:cxnSp macro="">
      <xdr:nvCxnSpPr>
        <xdr:cNvPr id="6" name="5 Conector recto"/>
        <xdr:cNvCxnSpPr/>
      </xdr:nvCxnSpPr>
      <xdr:spPr>
        <a:xfrm flipH="1">
          <a:off x="21097875" y="850900"/>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9526</xdr:colOff>
      <xdr:row>8</xdr:row>
      <xdr:rowOff>38100</xdr:rowOff>
    </xdr:from>
    <xdr:to>
      <xdr:col>66</xdr:col>
      <xdr:colOff>28575</xdr:colOff>
      <xdr:row>9</xdr:row>
      <xdr:rowOff>28575</xdr:rowOff>
    </xdr:to>
    <xdr:cxnSp macro="">
      <xdr:nvCxnSpPr>
        <xdr:cNvPr id="7" name="6 Conector recto de flecha"/>
        <xdr:cNvCxnSpPr/>
      </xdr:nvCxnSpPr>
      <xdr:spPr>
        <a:xfrm flipH="1">
          <a:off x="21012151"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76</xdr:col>
      <xdr:colOff>53975</xdr:colOff>
      <xdr:row>4</xdr:row>
      <xdr:rowOff>185737</xdr:rowOff>
    </xdr:from>
    <xdr:to>
      <xdr:col>78</xdr:col>
      <xdr:colOff>21259</xdr:colOff>
      <xdr:row>5</xdr:row>
      <xdr:rowOff>114300</xdr:rowOff>
    </xdr:to>
    <xdr:pic>
      <xdr:nvPicPr>
        <xdr:cNvPr id="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780875" y="1004887"/>
          <a:ext cx="119684" cy="119063"/>
        </a:xfrm>
        <a:prstGeom prst="rect">
          <a:avLst/>
        </a:prstGeom>
        <a:noFill/>
      </xdr:spPr>
    </xdr:pic>
    <xdr:clientData/>
  </xdr:twoCellAnchor>
  <xdr:twoCellAnchor>
    <xdr:from>
      <xdr:col>90</xdr:col>
      <xdr:colOff>55562</xdr:colOff>
      <xdr:row>8</xdr:row>
      <xdr:rowOff>39687</xdr:rowOff>
    </xdr:from>
    <xdr:to>
      <xdr:col>90</xdr:col>
      <xdr:colOff>114178</xdr:colOff>
      <xdr:row>8</xdr:row>
      <xdr:rowOff>164245</xdr:rowOff>
    </xdr:to>
    <xdr:cxnSp macro="">
      <xdr:nvCxnSpPr>
        <xdr:cNvPr id="9" name="8 Conector recto"/>
        <xdr:cNvCxnSpPr/>
      </xdr:nvCxnSpPr>
      <xdr:spPr>
        <a:xfrm flipH="1">
          <a:off x="29068712" y="1630362"/>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89</xdr:col>
      <xdr:colOff>206375</xdr:colOff>
      <xdr:row>10</xdr:row>
      <xdr:rowOff>103188</xdr:rowOff>
    </xdr:from>
    <xdr:to>
      <xdr:col>89</xdr:col>
      <xdr:colOff>317500</xdr:colOff>
      <xdr:row>12</xdr:row>
      <xdr:rowOff>15874</xdr:rowOff>
    </xdr:to>
    <xdr:cxnSp macro="">
      <xdr:nvCxnSpPr>
        <xdr:cNvPr id="10" name="9 Conector recto de flecha"/>
        <xdr:cNvCxnSpPr/>
      </xdr:nvCxnSpPr>
      <xdr:spPr>
        <a:xfrm flipV="1">
          <a:off x="28343225" y="2122488"/>
          <a:ext cx="111125" cy="32226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86</xdr:col>
      <xdr:colOff>23813</xdr:colOff>
      <xdr:row>12</xdr:row>
      <xdr:rowOff>31750</xdr:rowOff>
    </xdr:from>
    <xdr:to>
      <xdr:col>89</xdr:col>
      <xdr:colOff>190501</xdr:colOff>
      <xdr:row>12</xdr:row>
      <xdr:rowOff>103187</xdr:rowOff>
    </xdr:to>
    <xdr:cxnSp macro="">
      <xdr:nvCxnSpPr>
        <xdr:cNvPr id="11" name="10 Conector recto de flecha"/>
        <xdr:cNvCxnSpPr/>
      </xdr:nvCxnSpPr>
      <xdr:spPr>
        <a:xfrm flipH="1">
          <a:off x="27598688" y="2460625"/>
          <a:ext cx="728663" cy="7143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86</xdr:col>
      <xdr:colOff>134938</xdr:colOff>
      <xdr:row>12</xdr:row>
      <xdr:rowOff>166687</xdr:rowOff>
    </xdr:from>
    <xdr:to>
      <xdr:col>91</xdr:col>
      <xdr:colOff>420687</xdr:colOff>
      <xdr:row>15</xdr:row>
      <xdr:rowOff>134937</xdr:rowOff>
    </xdr:to>
    <xdr:sp macro="" textlink="">
      <xdr:nvSpPr>
        <xdr:cNvPr id="12" name="11 Rectángulo"/>
        <xdr:cNvSpPr/>
      </xdr:nvSpPr>
      <xdr:spPr>
        <a:xfrm>
          <a:off x="27690763" y="2595562"/>
          <a:ext cx="1885949" cy="558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900">
              <a:solidFill>
                <a:sysClr val="windowText" lastClr="000000"/>
              </a:solidFill>
            </a:rPr>
            <a:t>Se compara el Monto A y Monto B y se registra la cantidad Menor</a:t>
          </a:r>
        </a:p>
      </xdr:txBody>
    </xdr:sp>
    <xdr:clientData/>
  </xdr:twoCellAnchor>
  <xdr:twoCellAnchor>
    <xdr:from>
      <xdr:col>89</xdr:col>
      <xdr:colOff>206375</xdr:colOff>
      <xdr:row>12</xdr:row>
      <xdr:rowOff>23812</xdr:rowOff>
    </xdr:from>
    <xdr:to>
      <xdr:col>89</xdr:col>
      <xdr:colOff>293687</xdr:colOff>
      <xdr:row>12</xdr:row>
      <xdr:rowOff>127000</xdr:rowOff>
    </xdr:to>
    <xdr:cxnSp macro="">
      <xdr:nvCxnSpPr>
        <xdr:cNvPr id="13" name="12 Conector recto de flecha"/>
        <xdr:cNvCxnSpPr/>
      </xdr:nvCxnSpPr>
      <xdr:spPr>
        <a:xfrm>
          <a:off x="28343225" y="2452687"/>
          <a:ext cx="87312" cy="10318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100</xdr:col>
      <xdr:colOff>47625</xdr:colOff>
      <xdr:row>8</xdr:row>
      <xdr:rowOff>31750</xdr:rowOff>
    </xdr:from>
    <xdr:to>
      <xdr:col>100</xdr:col>
      <xdr:colOff>106241</xdr:colOff>
      <xdr:row>8</xdr:row>
      <xdr:rowOff>156308</xdr:rowOff>
    </xdr:to>
    <xdr:cxnSp macro="">
      <xdr:nvCxnSpPr>
        <xdr:cNvPr id="14" name="13 Conector recto"/>
        <xdr:cNvCxnSpPr/>
      </xdr:nvCxnSpPr>
      <xdr:spPr>
        <a:xfrm flipH="1">
          <a:off x="32118300" y="1622425"/>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95250</xdr:colOff>
      <xdr:row>12</xdr:row>
      <xdr:rowOff>38100</xdr:rowOff>
    </xdr:from>
    <xdr:to>
      <xdr:col>98</xdr:col>
      <xdr:colOff>104776</xdr:colOff>
      <xdr:row>12</xdr:row>
      <xdr:rowOff>95250</xdr:rowOff>
    </xdr:to>
    <xdr:cxnSp macro="">
      <xdr:nvCxnSpPr>
        <xdr:cNvPr id="15" name="14 Conector recto de flecha"/>
        <xdr:cNvCxnSpPr/>
      </xdr:nvCxnSpPr>
      <xdr:spPr>
        <a:xfrm flipH="1">
          <a:off x="30775275" y="2466975"/>
          <a:ext cx="476251" cy="571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98</xdr:col>
      <xdr:colOff>698500</xdr:colOff>
      <xdr:row>10</xdr:row>
      <xdr:rowOff>39688</xdr:rowOff>
    </xdr:from>
    <xdr:to>
      <xdr:col>99</xdr:col>
      <xdr:colOff>365125</xdr:colOff>
      <xdr:row>12</xdr:row>
      <xdr:rowOff>15875</xdr:rowOff>
    </xdr:to>
    <xdr:cxnSp macro="">
      <xdr:nvCxnSpPr>
        <xdr:cNvPr id="16" name="15 Conector recto de flecha"/>
        <xdr:cNvCxnSpPr/>
      </xdr:nvCxnSpPr>
      <xdr:spPr>
        <a:xfrm flipV="1">
          <a:off x="31311850" y="2058988"/>
          <a:ext cx="361950" cy="38576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223838</xdr:colOff>
      <xdr:row>12</xdr:row>
      <xdr:rowOff>141287</xdr:rowOff>
    </xdr:from>
    <xdr:to>
      <xdr:col>99</xdr:col>
      <xdr:colOff>693737</xdr:colOff>
      <xdr:row>15</xdr:row>
      <xdr:rowOff>85725</xdr:rowOff>
    </xdr:to>
    <xdr:sp macro="" textlink="">
      <xdr:nvSpPr>
        <xdr:cNvPr id="17" name="16 Rectángulo"/>
        <xdr:cNvSpPr/>
      </xdr:nvSpPr>
      <xdr:spPr>
        <a:xfrm>
          <a:off x="31046738" y="2570162"/>
          <a:ext cx="955674" cy="53498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900">
              <a:solidFill>
                <a:sysClr val="windowText" lastClr="000000"/>
              </a:solidFill>
            </a:rPr>
            <a:t>Se registra la </a:t>
          </a:r>
          <a:r>
            <a:rPr lang="es-ES" sz="900" b="0">
              <a:solidFill>
                <a:sysClr val="windowText" lastClr="000000"/>
              </a:solidFill>
            </a:rPr>
            <a:t>menor </a:t>
          </a:r>
        </a:p>
      </xdr:txBody>
    </xdr:sp>
    <xdr:clientData/>
  </xdr:twoCellAnchor>
  <xdr:twoCellAnchor editAs="oneCell">
    <xdr:from>
      <xdr:col>94</xdr:col>
      <xdr:colOff>0</xdr:colOff>
      <xdr:row>5</xdr:row>
      <xdr:rowOff>104775</xdr:rowOff>
    </xdr:from>
    <xdr:to>
      <xdr:col>94</xdr:col>
      <xdr:colOff>119684</xdr:colOff>
      <xdr:row>6</xdr:row>
      <xdr:rowOff>33338</xdr:rowOff>
    </xdr:to>
    <xdr:pic>
      <xdr:nvPicPr>
        <xdr:cNvPr id="1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9870400" y="1114425"/>
          <a:ext cx="119684" cy="119063"/>
        </a:xfrm>
        <a:prstGeom prst="rect">
          <a:avLst/>
        </a:prstGeom>
        <a:noFill/>
      </xdr:spPr>
    </xdr:pic>
    <xdr:clientData/>
  </xdr:twoCellAnchor>
  <xdr:twoCellAnchor>
    <xdr:from>
      <xdr:col>60</xdr:col>
      <xdr:colOff>533400</xdr:colOff>
      <xdr:row>7</xdr:row>
      <xdr:rowOff>38100</xdr:rowOff>
    </xdr:from>
    <xdr:to>
      <xdr:col>60</xdr:col>
      <xdr:colOff>542925</xdr:colOff>
      <xdr:row>8</xdr:row>
      <xdr:rowOff>28575</xdr:rowOff>
    </xdr:to>
    <xdr:cxnSp macro="">
      <xdr:nvCxnSpPr>
        <xdr:cNvPr id="19" name="18 Conector recto de flecha"/>
        <xdr:cNvCxnSpPr/>
      </xdr:nvCxnSpPr>
      <xdr:spPr>
        <a:xfrm flipH="1">
          <a:off x="19421475" y="1428750"/>
          <a:ext cx="952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119</xdr:col>
      <xdr:colOff>23813</xdr:colOff>
      <xdr:row>20</xdr:row>
      <xdr:rowOff>23813</xdr:rowOff>
    </xdr:from>
    <xdr:to>
      <xdr:col>119</xdr:col>
      <xdr:colOff>82429</xdr:colOff>
      <xdr:row>20</xdr:row>
      <xdr:rowOff>148371</xdr:rowOff>
    </xdr:to>
    <xdr:cxnSp macro="">
      <xdr:nvCxnSpPr>
        <xdr:cNvPr id="20" name="19 Conector recto"/>
        <xdr:cNvCxnSpPr/>
      </xdr:nvCxnSpPr>
      <xdr:spPr>
        <a:xfrm flipH="1">
          <a:off x="37085588" y="4043363"/>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125</xdr:col>
      <xdr:colOff>95250</xdr:colOff>
      <xdr:row>21</xdr:row>
      <xdr:rowOff>31750</xdr:rowOff>
    </xdr:from>
    <xdr:to>
      <xdr:col>125</xdr:col>
      <xdr:colOff>153866</xdr:colOff>
      <xdr:row>21</xdr:row>
      <xdr:rowOff>156308</xdr:rowOff>
    </xdr:to>
    <xdr:cxnSp macro="">
      <xdr:nvCxnSpPr>
        <xdr:cNvPr id="21" name="20 Conector recto"/>
        <xdr:cNvCxnSpPr/>
      </xdr:nvCxnSpPr>
      <xdr:spPr>
        <a:xfrm flipH="1">
          <a:off x="39385875" y="4251325"/>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125</xdr:col>
      <xdr:colOff>9526</xdr:colOff>
      <xdr:row>25</xdr:row>
      <xdr:rowOff>38100</xdr:rowOff>
    </xdr:from>
    <xdr:to>
      <xdr:col>126</xdr:col>
      <xdr:colOff>28575</xdr:colOff>
      <xdr:row>26</xdr:row>
      <xdr:rowOff>28575</xdr:rowOff>
    </xdr:to>
    <xdr:cxnSp macro="">
      <xdr:nvCxnSpPr>
        <xdr:cNvPr id="22" name="21 Conector recto de flecha"/>
        <xdr:cNvCxnSpPr/>
      </xdr:nvCxnSpPr>
      <xdr:spPr>
        <a:xfrm flipH="1">
          <a:off x="39300151" y="5029200"/>
          <a:ext cx="190499" cy="180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120</xdr:col>
      <xdr:colOff>533400</xdr:colOff>
      <xdr:row>24</xdr:row>
      <xdr:rowOff>38100</xdr:rowOff>
    </xdr:from>
    <xdr:to>
      <xdr:col>120</xdr:col>
      <xdr:colOff>542925</xdr:colOff>
      <xdr:row>25</xdr:row>
      <xdr:rowOff>28575</xdr:rowOff>
    </xdr:to>
    <xdr:cxnSp macro="">
      <xdr:nvCxnSpPr>
        <xdr:cNvPr id="23" name="22 Conector recto de flecha"/>
        <xdr:cNvCxnSpPr/>
      </xdr:nvCxnSpPr>
      <xdr:spPr>
        <a:xfrm flipH="1">
          <a:off x="37709475" y="4838700"/>
          <a:ext cx="9525" cy="180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118</xdr:col>
      <xdr:colOff>514350</xdr:colOff>
      <xdr:row>11</xdr:row>
      <xdr:rowOff>171450</xdr:rowOff>
    </xdr:from>
    <xdr:to>
      <xdr:col>126</xdr:col>
      <xdr:colOff>190500</xdr:colOff>
      <xdr:row>16</xdr:row>
      <xdr:rowOff>142875</xdr:rowOff>
    </xdr:to>
    <xdr:pic>
      <xdr:nvPicPr>
        <xdr:cNvPr id="2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6090225" y="2400300"/>
          <a:ext cx="3562350" cy="952500"/>
        </a:xfrm>
        <a:prstGeom prst="rect">
          <a:avLst/>
        </a:prstGeom>
        <a:noFill/>
      </xdr:spPr>
    </xdr:pic>
    <xdr:clientData/>
  </xdr:twoCellAnchor>
  <xdr:twoCellAnchor>
    <xdr:from>
      <xdr:col>133</xdr:col>
      <xdr:colOff>23813</xdr:colOff>
      <xdr:row>3</xdr:row>
      <xdr:rowOff>23813</xdr:rowOff>
    </xdr:from>
    <xdr:to>
      <xdr:col>133</xdr:col>
      <xdr:colOff>82429</xdr:colOff>
      <xdr:row>3</xdr:row>
      <xdr:rowOff>148371</xdr:rowOff>
    </xdr:to>
    <xdr:cxnSp macro="">
      <xdr:nvCxnSpPr>
        <xdr:cNvPr id="25" name="24 Conector recto"/>
        <xdr:cNvCxnSpPr/>
      </xdr:nvCxnSpPr>
      <xdr:spPr>
        <a:xfrm flipH="1">
          <a:off x="42162413" y="652463"/>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139</xdr:col>
      <xdr:colOff>95250</xdr:colOff>
      <xdr:row>4</xdr:row>
      <xdr:rowOff>31750</xdr:rowOff>
    </xdr:from>
    <xdr:to>
      <xdr:col>139</xdr:col>
      <xdr:colOff>153866</xdr:colOff>
      <xdr:row>4</xdr:row>
      <xdr:rowOff>156308</xdr:rowOff>
    </xdr:to>
    <xdr:cxnSp macro="">
      <xdr:nvCxnSpPr>
        <xdr:cNvPr id="26" name="25 Conector recto"/>
        <xdr:cNvCxnSpPr/>
      </xdr:nvCxnSpPr>
      <xdr:spPr>
        <a:xfrm flipH="1">
          <a:off x="44462700" y="850900"/>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139</xdr:col>
      <xdr:colOff>9526</xdr:colOff>
      <xdr:row>8</xdr:row>
      <xdr:rowOff>38100</xdr:rowOff>
    </xdr:from>
    <xdr:to>
      <xdr:col>140</xdr:col>
      <xdr:colOff>28575</xdr:colOff>
      <xdr:row>9</xdr:row>
      <xdr:rowOff>28575</xdr:rowOff>
    </xdr:to>
    <xdr:cxnSp macro="">
      <xdr:nvCxnSpPr>
        <xdr:cNvPr id="27" name="26 Conector recto de flecha"/>
        <xdr:cNvCxnSpPr/>
      </xdr:nvCxnSpPr>
      <xdr:spPr>
        <a:xfrm flipH="1">
          <a:off x="44376976"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134</xdr:col>
      <xdr:colOff>533400</xdr:colOff>
      <xdr:row>7</xdr:row>
      <xdr:rowOff>38100</xdr:rowOff>
    </xdr:from>
    <xdr:to>
      <xdr:col>134</xdr:col>
      <xdr:colOff>542925</xdr:colOff>
      <xdr:row>8</xdr:row>
      <xdr:rowOff>28575</xdr:rowOff>
    </xdr:to>
    <xdr:cxnSp macro="">
      <xdr:nvCxnSpPr>
        <xdr:cNvPr id="28" name="27 Conector recto de flecha"/>
        <xdr:cNvCxnSpPr/>
      </xdr:nvCxnSpPr>
      <xdr:spPr>
        <a:xfrm flipH="1">
          <a:off x="42786300" y="1428750"/>
          <a:ext cx="952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147</xdr:col>
      <xdr:colOff>23813</xdr:colOff>
      <xdr:row>3</xdr:row>
      <xdr:rowOff>23813</xdr:rowOff>
    </xdr:from>
    <xdr:to>
      <xdr:col>147</xdr:col>
      <xdr:colOff>82429</xdr:colOff>
      <xdr:row>3</xdr:row>
      <xdr:rowOff>148371</xdr:rowOff>
    </xdr:to>
    <xdr:cxnSp macro="">
      <xdr:nvCxnSpPr>
        <xdr:cNvPr id="29" name="28 Conector recto"/>
        <xdr:cNvCxnSpPr/>
      </xdr:nvCxnSpPr>
      <xdr:spPr>
        <a:xfrm flipH="1">
          <a:off x="47086838" y="652463"/>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153</xdr:col>
      <xdr:colOff>95250</xdr:colOff>
      <xdr:row>4</xdr:row>
      <xdr:rowOff>31750</xdr:rowOff>
    </xdr:from>
    <xdr:to>
      <xdr:col>153</xdr:col>
      <xdr:colOff>153866</xdr:colOff>
      <xdr:row>4</xdr:row>
      <xdr:rowOff>156308</xdr:rowOff>
    </xdr:to>
    <xdr:cxnSp macro="">
      <xdr:nvCxnSpPr>
        <xdr:cNvPr id="30" name="29 Conector recto"/>
        <xdr:cNvCxnSpPr/>
      </xdr:nvCxnSpPr>
      <xdr:spPr>
        <a:xfrm flipH="1">
          <a:off x="49387125" y="850900"/>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153</xdr:col>
      <xdr:colOff>9526</xdr:colOff>
      <xdr:row>8</xdr:row>
      <xdr:rowOff>38100</xdr:rowOff>
    </xdr:from>
    <xdr:to>
      <xdr:col>154</xdr:col>
      <xdr:colOff>28575</xdr:colOff>
      <xdr:row>9</xdr:row>
      <xdr:rowOff>28575</xdr:rowOff>
    </xdr:to>
    <xdr:cxnSp macro="">
      <xdr:nvCxnSpPr>
        <xdr:cNvPr id="31" name="30 Conector recto de flecha"/>
        <xdr:cNvCxnSpPr/>
      </xdr:nvCxnSpPr>
      <xdr:spPr>
        <a:xfrm flipH="1">
          <a:off x="49301401"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148</xdr:col>
      <xdr:colOff>533400</xdr:colOff>
      <xdr:row>7</xdr:row>
      <xdr:rowOff>38100</xdr:rowOff>
    </xdr:from>
    <xdr:to>
      <xdr:col>148</xdr:col>
      <xdr:colOff>542925</xdr:colOff>
      <xdr:row>8</xdr:row>
      <xdr:rowOff>28575</xdr:rowOff>
    </xdr:to>
    <xdr:cxnSp macro="">
      <xdr:nvCxnSpPr>
        <xdr:cNvPr id="32" name="31 Conector recto de flecha"/>
        <xdr:cNvCxnSpPr/>
      </xdr:nvCxnSpPr>
      <xdr:spPr>
        <a:xfrm flipH="1">
          <a:off x="47710725" y="1428750"/>
          <a:ext cx="952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161</xdr:col>
      <xdr:colOff>23813</xdr:colOff>
      <xdr:row>3</xdr:row>
      <xdr:rowOff>23813</xdr:rowOff>
    </xdr:from>
    <xdr:to>
      <xdr:col>161</xdr:col>
      <xdr:colOff>82429</xdr:colOff>
      <xdr:row>3</xdr:row>
      <xdr:rowOff>148371</xdr:rowOff>
    </xdr:to>
    <xdr:cxnSp macro="">
      <xdr:nvCxnSpPr>
        <xdr:cNvPr id="33" name="32 Conector recto"/>
        <xdr:cNvCxnSpPr/>
      </xdr:nvCxnSpPr>
      <xdr:spPr>
        <a:xfrm flipH="1">
          <a:off x="52497038" y="652463"/>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167</xdr:col>
      <xdr:colOff>95250</xdr:colOff>
      <xdr:row>4</xdr:row>
      <xdr:rowOff>31750</xdr:rowOff>
    </xdr:from>
    <xdr:to>
      <xdr:col>167</xdr:col>
      <xdr:colOff>153866</xdr:colOff>
      <xdr:row>4</xdr:row>
      <xdr:rowOff>156308</xdr:rowOff>
    </xdr:to>
    <xdr:cxnSp macro="">
      <xdr:nvCxnSpPr>
        <xdr:cNvPr id="34" name="33 Conector recto"/>
        <xdr:cNvCxnSpPr/>
      </xdr:nvCxnSpPr>
      <xdr:spPr>
        <a:xfrm flipH="1">
          <a:off x="54797325" y="850900"/>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167</xdr:col>
      <xdr:colOff>9526</xdr:colOff>
      <xdr:row>8</xdr:row>
      <xdr:rowOff>38100</xdr:rowOff>
    </xdr:from>
    <xdr:to>
      <xdr:col>168</xdr:col>
      <xdr:colOff>28575</xdr:colOff>
      <xdr:row>9</xdr:row>
      <xdr:rowOff>28575</xdr:rowOff>
    </xdr:to>
    <xdr:cxnSp macro="">
      <xdr:nvCxnSpPr>
        <xdr:cNvPr id="35" name="34 Conector recto de flecha"/>
        <xdr:cNvCxnSpPr/>
      </xdr:nvCxnSpPr>
      <xdr:spPr>
        <a:xfrm flipH="1">
          <a:off x="54711601"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162</xdr:col>
      <xdr:colOff>533400</xdr:colOff>
      <xdr:row>7</xdr:row>
      <xdr:rowOff>38100</xdr:rowOff>
    </xdr:from>
    <xdr:to>
      <xdr:col>162</xdr:col>
      <xdr:colOff>542925</xdr:colOff>
      <xdr:row>8</xdr:row>
      <xdr:rowOff>28575</xdr:rowOff>
    </xdr:to>
    <xdr:cxnSp macro="">
      <xdr:nvCxnSpPr>
        <xdr:cNvPr id="36" name="35 Conector recto de flecha"/>
        <xdr:cNvCxnSpPr/>
      </xdr:nvCxnSpPr>
      <xdr:spPr>
        <a:xfrm flipH="1">
          <a:off x="53120925" y="1428750"/>
          <a:ext cx="952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161</xdr:col>
      <xdr:colOff>23813</xdr:colOff>
      <xdr:row>3</xdr:row>
      <xdr:rowOff>23813</xdr:rowOff>
    </xdr:from>
    <xdr:to>
      <xdr:col>161</xdr:col>
      <xdr:colOff>82429</xdr:colOff>
      <xdr:row>3</xdr:row>
      <xdr:rowOff>148371</xdr:rowOff>
    </xdr:to>
    <xdr:cxnSp macro="">
      <xdr:nvCxnSpPr>
        <xdr:cNvPr id="37" name="36 Conector recto"/>
        <xdr:cNvCxnSpPr/>
      </xdr:nvCxnSpPr>
      <xdr:spPr>
        <a:xfrm flipH="1">
          <a:off x="52497038" y="652463"/>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167</xdr:col>
      <xdr:colOff>95250</xdr:colOff>
      <xdr:row>4</xdr:row>
      <xdr:rowOff>31750</xdr:rowOff>
    </xdr:from>
    <xdr:to>
      <xdr:col>167</xdr:col>
      <xdr:colOff>153866</xdr:colOff>
      <xdr:row>4</xdr:row>
      <xdr:rowOff>156308</xdr:rowOff>
    </xdr:to>
    <xdr:cxnSp macro="">
      <xdr:nvCxnSpPr>
        <xdr:cNvPr id="38" name="37 Conector recto"/>
        <xdr:cNvCxnSpPr/>
      </xdr:nvCxnSpPr>
      <xdr:spPr>
        <a:xfrm flipH="1">
          <a:off x="54797325" y="850900"/>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167</xdr:col>
      <xdr:colOff>9526</xdr:colOff>
      <xdr:row>8</xdr:row>
      <xdr:rowOff>38100</xdr:rowOff>
    </xdr:from>
    <xdr:to>
      <xdr:col>168</xdr:col>
      <xdr:colOff>28575</xdr:colOff>
      <xdr:row>9</xdr:row>
      <xdr:rowOff>28575</xdr:rowOff>
    </xdr:to>
    <xdr:cxnSp macro="">
      <xdr:nvCxnSpPr>
        <xdr:cNvPr id="39" name="38 Conector recto de flecha"/>
        <xdr:cNvCxnSpPr/>
      </xdr:nvCxnSpPr>
      <xdr:spPr>
        <a:xfrm flipH="1">
          <a:off x="54711601"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162</xdr:col>
      <xdr:colOff>533400</xdr:colOff>
      <xdr:row>7</xdr:row>
      <xdr:rowOff>38100</xdr:rowOff>
    </xdr:from>
    <xdr:to>
      <xdr:col>162</xdr:col>
      <xdr:colOff>542925</xdr:colOff>
      <xdr:row>8</xdr:row>
      <xdr:rowOff>28575</xdr:rowOff>
    </xdr:to>
    <xdr:cxnSp macro="">
      <xdr:nvCxnSpPr>
        <xdr:cNvPr id="40" name="39 Conector recto de flecha"/>
        <xdr:cNvCxnSpPr/>
      </xdr:nvCxnSpPr>
      <xdr:spPr>
        <a:xfrm flipH="1">
          <a:off x="53120925" y="1428750"/>
          <a:ext cx="952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175</xdr:col>
      <xdr:colOff>23813</xdr:colOff>
      <xdr:row>3</xdr:row>
      <xdr:rowOff>23813</xdr:rowOff>
    </xdr:from>
    <xdr:to>
      <xdr:col>175</xdr:col>
      <xdr:colOff>82429</xdr:colOff>
      <xdr:row>3</xdr:row>
      <xdr:rowOff>148371</xdr:rowOff>
    </xdr:to>
    <xdr:cxnSp macro="">
      <xdr:nvCxnSpPr>
        <xdr:cNvPr id="41" name="40 Conector recto"/>
        <xdr:cNvCxnSpPr/>
      </xdr:nvCxnSpPr>
      <xdr:spPr>
        <a:xfrm flipH="1">
          <a:off x="57907238" y="652463"/>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181</xdr:col>
      <xdr:colOff>95250</xdr:colOff>
      <xdr:row>4</xdr:row>
      <xdr:rowOff>31750</xdr:rowOff>
    </xdr:from>
    <xdr:to>
      <xdr:col>181</xdr:col>
      <xdr:colOff>153866</xdr:colOff>
      <xdr:row>4</xdr:row>
      <xdr:rowOff>156308</xdr:rowOff>
    </xdr:to>
    <xdr:cxnSp macro="">
      <xdr:nvCxnSpPr>
        <xdr:cNvPr id="42" name="41 Conector recto"/>
        <xdr:cNvCxnSpPr/>
      </xdr:nvCxnSpPr>
      <xdr:spPr>
        <a:xfrm flipH="1">
          <a:off x="60207525" y="850900"/>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181</xdr:col>
      <xdr:colOff>9526</xdr:colOff>
      <xdr:row>8</xdr:row>
      <xdr:rowOff>38100</xdr:rowOff>
    </xdr:from>
    <xdr:to>
      <xdr:col>182</xdr:col>
      <xdr:colOff>28575</xdr:colOff>
      <xdr:row>9</xdr:row>
      <xdr:rowOff>28575</xdr:rowOff>
    </xdr:to>
    <xdr:cxnSp macro="">
      <xdr:nvCxnSpPr>
        <xdr:cNvPr id="43" name="42 Conector recto de flecha"/>
        <xdr:cNvCxnSpPr/>
      </xdr:nvCxnSpPr>
      <xdr:spPr>
        <a:xfrm flipH="1">
          <a:off x="60121801"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176</xdr:col>
      <xdr:colOff>533400</xdr:colOff>
      <xdr:row>7</xdr:row>
      <xdr:rowOff>38100</xdr:rowOff>
    </xdr:from>
    <xdr:to>
      <xdr:col>176</xdr:col>
      <xdr:colOff>542925</xdr:colOff>
      <xdr:row>8</xdr:row>
      <xdr:rowOff>28575</xdr:rowOff>
    </xdr:to>
    <xdr:cxnSp macro="">
      <xdr:nvCxnSpPr>
        <xdr:cNvPr id="44" name="43 Conector recto de flecha"/>
        <xdr:cNvCxnSpPr/>
      </xdr:nvCxnSpPr>
      <xdr:spPr>
        <a:xfrm flipH="1">
          <a:off x="58531125" y="1428750"/>
          <a:ext cx="952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175</xdr:col>
      <xdr:colOff>23813</xdr:colOff>
      <xdr:row>3</xdr:row>
      <xdr:rowOff>23813</xdr:rowOff>
    </xdr:from>
    <xdr:to>
      <xdr:col>175</xdr:col>
      <xdr:colOff>82429</xdr:colOff>
      <xdr:row>3</xdr:row>
      <xdr:rowOff>148371</xdr:rowOff>
    </xdr:to>
    <xdr:cxnSp macro="">
      <xdr:nvCxnSpPr>
        <xdr:cNvPr id="45" name="44 Conector recto"/>
        <xdr:cNvCxnSpPr/>
      </xdr:nvCxnSpPr>
      <xdr:spPr>
        <a:xfrm flipH="1">
          <a:off x="57907238" y="652463"/>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181</xdr:col>
      <xdr:colOff>95250</xdr:colOff>
      <xdr:row>4</xdr:row>
      <xdr:rowOff>31750</xdr:rowOff>
    </xdr:from>
    <xdr:to>
      <xdr:col>181</xdr:col>
      <xdr:colOff>153866</xdr:colOff>
      <xdr:row>4</xdr:row>
      <xdr:rowOff>156308</xdr:rowOff>
    </xdr:to>
    <xdr:cxnSp macro="">
      <xdr:nvCxnSpPr>
        <xdr:cNvPr id="46" name="45 Conector recto"/>
        <xdr:cNvCxnSpPr/>
      </xdr:nvCxnSpPr>
      <xdr:spPr>
        <a:xfrm flipH="1">
          <a:off x="60207525" y="850900"/>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181</xdr:col>
      <xdr:colOff>9526</xdr:colOff>
      <xdr:row>8</xdr:row>
      <xdr:rowOff>38100</xdr:rowOff>
    </xdr:from>
    <xdr:to>
      <xdr:col>182</xdr:col>
      <xdr:colOff>28575</xdr:colOff>
      <xdr:row>9</xdr:row>
      <xdr:rowOff>28575</xdr:rowOff>
    </xdr:to>
    <xdr:cxnSp macro="">
      <xdr:nvCxnSpPr>
        <xdr:cNvPr id="47" name="46 Conector recto de flecha"/>
        <xdr:cNvCxnSpPr/>
      </xdr:nvCxnSpPr>
      <xdr:spPr>
        <a:xfrm flipH="1">
          <a:off x="60121801"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176</xdr:col>
      <xdr:colOff>533400</xdr:colOff>
      <xdr:row>7</xdr:row>
      <xdr:rowOff>38100</xdr:rowOff>
    </xdr:from>
    <xdr:to>
      <xdr:col>176</xdr:col>
      <xdr:colOff>542925</xdr:colOff>
      <xdr:row>8</xdr:row>
      <xdr:rowOff>28575</xdr:rowOff>
    </xdr:to>
    <xdr:cxnSp macro="">
      <xdr:nvCxnSpPr>
        <xdr:cNvPr id="48" name="47 Conector recto de flecha"/>
        <xdr:cNvCxnSpPr/>
      </xdr:nvCxnSpPr>
      <xdr:spPr>
        <a:xfrm flipH="1">
          <a:off x="58531125" y="1428750"/>
          <a:ext cx="952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188</xdr:col>
      <xdr:colOff>9525</xdr:colOff>
      <xdr:row>6</xdr:row>
      <xdr:rowOff>47625</xdr:rowOff>
    </xdr:from>
    <xdr:to>
      <xdr:col>188</xdr:col>
      <xdr:colOff>129209</xdr:colOff>
      <xdr:row>6</xdr:row>
      <xdr:rowOff>166688</xdr:rowOff>
    </xdr:to>
    <xdr:pic>
      <xdr:nvPicPr>
        <xdr:cNvPr id="4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1331475" y="1247775"/>
          <a:ext cx="119684" cy="119063"/>
        </a:xfrm>
        <a:prstGeom prst="rect">
          <a:avLst/>
        </a:prstGeom>
        <a:noFill/>
      </xdr:spPr>
    </xdr:pic>
    <xdr:clientData/>
  </xdr:twoCellAnchor>
  <xdr:twoCellAnchor>
    <xdr:from>
      <xdr:col>181</xdr:col>
      <xdr:colOff>9526</xdr:colOff>
      <xdr:row>8</xdr:row>
      <xdr:rowOff>38100</xdr:rowOff>
    </xdr:from>
    <xdr:to>
      <xdr:col>182</xdr:col>
      <xdr:colOff>28575</xdr:colOff>
      <xdr:row>9</xdr:row>
      <xdr:rowOff>28575</xdr:rowOff>
    </xdr:to>
    <xdr:cxnSp macro="">
      <xdr:nvCxnSpPr>
        <xdr:cNvPr id="54" name="53 Conector recto de flecha"/>
        <xdr:cNvCxnSpPr/>
      </xdr:nvCxnSpPr>
      <xdr:spPr>
        <a:xfrm flipH="1">
          <a:off x="60121801"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181</xdr:col>
      <xdr:colOff>9526</xdr:colOff>
      <xdr:row>8</xdr:row>
      <xdr:rowOff>38100</xdr:rowOff>
    </xdr:from>
    <xdr:to>
      <xdr:col>182</xdr:col>
      <xdr:colOff>28575</xdr:colOff>
      <xdr:row>9</xdr:row>
      <xdr:rowOff>28575</xdr:rowOff>
    </xdr:to>
    <xdr:cxnSp macro="">
      <xdr:nvCxnSpPr>
        <xdr:cNvPr id="55" name="54 Conector recto de flecha"/>
        <xdr:cNvCxnSpPr/>
      </xdr:nvCxnSpPr>
      <xdr:spPr>
        <a:xfrm flipH="1">
          <a:off x="60121801"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72</xdr:col>
      <xdr:colOff>9525</xdr:colOff>
      <xdr:row>5</xdr:row>
      <xdr:rowOff>0</xdr:rowOff>
    </xdr:from>
    <xdr:to>
      <xdr:col>73</xdr:col>
      <xdr:colOff>33959</xdr:colOff>
      <xdr:row>5</xdr:row>
      <xdr:rowOff>119063</xdr:rowOff>
    </xdr:to>
    <xdr:pic>
      <xdr:nvPicPr>
        <xdr:cNvPr id="57"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2202775" y="1009650"/>
          <a:ext cx="119684" cy="119063"/>
        </a:xfrm>
        <a:prstGeom prst="rect">
          <a:avLst/>
        </a:prstGeom>
        <a:noFill/>
      </xdr:spPr>
    </xdr:pic>
    <xdr:clientData/>
  </xdr:twoCellAnchor>
  <xdr:twoCellAnchor editAs="oneCell">
    <xdr:from>
      <xdr:col>84</xdr:col>
      <xdr:colOff>47625</xdr:colOff>
      <xdr:row>6</xdr:row>
      <xdr:rowOff>28575</xdr:rowOff>
    </xdr:from>
    <xdr:to>
      <xdr:col>85</xdr:col>
      <xdr:colOff>76821</xdr:colOff>
      <xdr:row>6</xdr:row>
      <xdr:rowOff>147638</xdr:rowOff>
    </xdr:to>
    <xdr:pic>
      <xdr:nvPicPr>
        <xdr:cNvPr id="5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6241375" y="1228725"/>
          <a:ext cx="119684" cy="119063"/>
        </a:xfrm>
        <a:prstGeom prst="rect">
          <a:avLst/>
        </a:prstGeom>
        <a:noFill/>
      </xdr:spPr>
    </xdr:pic>
    <xdr:clientData/>
  </xdr:twoCellAnchor>
  <xdr:twoCellAnchor editAs="oneCell">
    <xdr:from>
      <xdr:col>106</xdr:col>
      <xdr:colOff>66675</xdr:colOff>
      <xdr:row>6</xdr:row>
      <xdr:rowOff>0</xdr:rowOff>
    </xdr:from>
    <xdr:to>
      <xdr:col>107</xdr:col>
      <xdr:colOff>43484</xdr:colOff>
      <xdr:row>6</xdr:row>
      <xdr:rowOff>119063</xdr:rowOff>
    </xdr:to>
    <xdr:pic>
      <xdr:nvPicPr>
        <xdr:cNvPr id="5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2908875" y="1200150"/>
          <a:ext cx="119684" cy="119063"/>
        </a:xfrm>
        <a:prstGeom prst="rect">
          <a:avLst/>
        </a:prstGeom>
        <a:noFill/>
      </xdr:spPr>
    </xdr:pic>
    <xdr:clientData/>
  </xdr:twoCellAnchor>
  <xdr:twoCellAnchor editAs="oneCell">
    <xdr:from>
      <xdr:col>110</xdr:col>
      <xdr:colOff>0</xdr:colOff>
      <xdr:row>5</xdr:row>
      <xdr:rowOff>133350</xdr:rowOff>
    </xdr:from>
    <xdr:to>
      <xdr:col>111</xdr:col>
      <xdr:colOff>91109</xdr:colOff>
      <xdr:row>6</xdr:row>
      <xdr:rowOff>61913</xdr:rowOff>
    </xdr:to>
    <xdr:pic>
      <xdr:nvPicPr>
        <xdr:cNvPr id="6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4566225" y="1143000"/>
          <a:ext cx="119684" cy="119063"/>
        </a:xfrm>
        <a:prstGeom prst="rect">
          <a:avLst/>
        </a:prstGeom>
        <a:noFill/>
      </xdr:spPr>
    </xdr:pic>
    <xdr:clientData/>
  </xdr:twoCellAnchor>
  <xdr:twoCellAnchor editAs="oneCell">
    <xdr:from>
      <xdr:col>192</xdr:col>
      <xdr:colOff>0</xdr:colOff>
      <xdr:row>6</xdr:row>
      <xdr:rowOff>19050</xdr:rowOff>
    </xdr:from>
    <xdr:to>
      <xdr:col>193</xdr:col>
      <xdr:colOff>91109</xdr:colOff>
      <xdr:row>6</xdr:row>
      <xdr:rowOff>138113</xdr:rowOff>
    </xdr:to>
    <xdr:pic>
      <xdr:nvPicPr>
        <xdr:cNvPr id="6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3045975" y="1219200"/>
          <a:ext cx="119684" cy="119063"/>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previred.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G31"/>
  <sheetViews>
    <sheetView tabSelected="1" zoomScale="110" zoomScaleNormal="110" workbookViewId="0">
      <pane xSplit="11" topLeftCell="L1" activePane="topRight" state="frozen"/>
      <selection pane="topRight" activeCell="AH1" sqref="AH1"/>
    </sheetView>
  </sheetViews>
  <sheetFormatPr baseColWidth="10" defaultRowHeight="15"/>
  <cols>
    <col min="1" max="1" width="4.42578125" style="58" customWidth="1"/>
    <col min="2" max="2" width="3.7109375" style="58" bestFit="1" customWidth="1"/>
    <col min="3" max="3" width="0.5703125" style="58" customWidth="1"/>
    <col min="4" max="4" width="11.42578125" style="58"/>
    <col min="5" max="5" width="7.85546875" style="58" customWidth="1"/>
    <col min="6" max="6" width="9.85546875" style="58" customWidth="1"/>
    <col min="7" max="7" width="4" style="58" customWidth="1"/>
    <col min="8" max="8" width="2" style="58" bestFit="1" customWidth="1"/>
    <col min="9" max="9" width="10.85546875" style="59" customWidth="1"/>
    <col min="10" max="10" width="0.5703125" style="58" customWidth="1"/>
    <col min="11" max="11" width="9.42578125" style="58" customWidth="1"/>
    <col min="12" max="12" width="1" style="58" customWidth="1"/>
    <col min="13" max="13" width="0.7109375" style="58" customWidth="1"/>
    <col min="14" max="14" width="1.140625" style="58" customWidth="1"/>
    <col min="15" max="15" width="13" style="58" customWidth="1"/>
    <col min="16" max="16" width="16.140625" style="58" customWidth="1"/>
    <col min="17" max="17" width="0.5703125" style="58" customWidth="1"/>
    <col min="18" max="18" width="1.140625" style="58" customWidth="1"/>
    <col min="19" max="19" width="8.5703125" style="59" bestFit="1" customWidth="1"/>
    <col min="20" max="20" width="2" style="59" customWidth="1"/>
    <col min="21" max="21" width="3.28515625" style="59" bestFit="1" customWidth="1"/>
    <col min="22" max="22" width="1" style="59" customWidth="1"/>
    <col min="23" max="23" width="1.28515625" style="58" customWidth="1"/>
    <col min="24" max="24" width="0.85546875" style="58" customWidth="1"/>
    <col min="25" max="25" width="2.7109375" style="58" customWidth="1"/>
    <col min="26" max="26" width="14.140625" style="58" bestFit="1" customWidth="1"/>
    <col min="27" max="27" width="2.5703125" style="58" customWidth="1"/>
    <col min="28" max="28" width="1.28515625" style="58" customWidth="1"/>
    <col min="29" max="29" width="11.28515625" style="59" customWidth="1"/>
    <col min="30" max="30" width="0.5703125" style="59" customWidth="1"/>
    <col min="31" max="31" width="1.28515625" style="59" customWidth="1"/>
    <col min="32" max="33" width="1.140625" style="59" customWidth="1"/>
    <col min="34" max="34" width="14" style="59" customWidth="1"/>
    <col min="35" max="35" width="2.140625" style="59" bestFit="1" customWidth="1"/>
    <col min="36" max="36" width="24.5703125" style="59" bestFit="1" customWidth="1"/>
    <col min="37" max="37" width="0.42578125" style="59" customWidth="1"/>
    <col min="38" max="38" width="0.85546875" style="59" customWidth="1"/>
    <col min="39" max="39" width="8.140625" style="59" bestFit="1" customWidth="1"/>
    <col min="40" max="40" width="2.140625" style="59" bestFit="1" customWidth="1"/>
    <col min="41" max="41" width="10.140625" style="59" bestFit="1" customWidth="1"/>
    <col min="42" max="42" width="0.7109375" style="59" customWidth="1"/>
    <col min="43" max="43" width="1.42578125" style="59" customWidth="1"/>
    <col min="44" max="44" width="0.85546875" style="59" customWidth="1"/>
    <col min="45" max="45" width="1.28515625" style="59" customWidth="1"/>
    <col min="46" max="46" width="13.5703125" style="59" customWidth="1"/>
    <col min="47" max="47" width="1.7109375" style="59" customWidth="1"/>
    <col min="48" max="48" width="10.85546875" style="59" customWidth="1"/>
    <col min="49" max="50" width="0.5703125" style="59" customWidth="1"/>
    <col min="51" max="51" width="0.42578125" style="59" customWidth="1"/>
    <col min="52" max="52" width="8.140625" style="59" bestFit="1" customWidth="1"/>
    <col min="53" max="53" width="2.140625" style="59" bestFit="1" customWidth="1"/>
    <col min="54" max="54" width="4.85546875" style="59" bestFit="1" customWidth="1"/>
    <col min="55" max="55" width="0.5703125" style="59" customWidth="1"/>
    <col min="56" max="56" width="1.5703125" style="59" customWidth="1"/>
    <col min="57" max="58" width="1" style="59" customWidth="1"/>
    <col min="59" max="59" width="22.28515625" style="59" bestFit="1" customWidth="1"/>
    <col min="60" max="60" width="1.7109375" style="59" customWidth="1"/>
    <col min="61" max="61" width="20.42578125" style="59" customWidth="1"/>
    <col min="62" max="62" width="0.5703125" style="59" customWidth="1"/>
    <col min="63" max="63" width="0.7109375" style="59" customWidth="1"/>
    <col min="64" max="64" width="1.85546875" style="58" customWidth="1"/>
    <col min="65" max="65" width="8.140625" style="59" customWidth="1"/>
    <col min="66" max="66" width="2.5703125" style="59" customWidth="1"/>
    <col min="67" max="67" width="3.28515625" style="59" bestFit="1" customWidth="1"/>
    <col min="68" max="68" width="8" style="59" customWidth="1"/>
    <col min="69" max="69" width="0.7109375" style="59" customWidth="1"/>
    <col min="70" max="70" width="1.140625" style="59" customWidth="1"/>
    <col min="71" max="71" width="1" style="59" customWidth="1"/>
    <col min="72" max="72" width="1.140625" style="59" customWidth="1"/>
    <col min="73" max="73" width="1.42578125" style="59" customWidth="1"/>
    <col min="74" max="74" width="20" style="59" bestFit="1" customWidth="1"/>
    <col min="75" max="75" width="2.140625" style="59" bestFit="1" customWidth="1"/>
    <col min="76" max="76" width="14.42578125" style="59" bestFit="1" customWidth="1"/>
    <col min="77" max="77" width="0.85546875" style="59" customWidth="1"/>
    <col min="78" max="78" width="1.42578125" style="59" customWidth="1"/>
    <col min="79" max="79" width="9.5703125" style="59" customWidth="1"/>
    <col min="80" max="80" width="2.140625" style="59" bestFit="1" customWidth="1"/>
    <col min="81" max="81" width="4.5703125" style="59" customWidth="1"/>
    <col min="82" max="82" width="1" style="59" customWidth="1"/>
    <col min="83" max="83" width="1.28515625" style="59" customWidth="1"/>
    <col min="84" max="84" width="0.7109375" style="59" customWidth="1"/>
    <col min="85" max="85" width="1.42578125" style="59" customWidth="1"/>
    <col min="86" max="86" width="18.140625" style="59" customWidth="1"/>
    <col min="87" max="87" width="1.7109375" style="59" customWidth="1"/>
    <col min="88" max="88" width="2.5703125" style="59" customWidth="1"/>
    <col min="89" max="89" width="1.85546875" style="59" customWidth="1"/>
    <col min="90" max="90" width="13.140625" style="59" bestFit="1" customWidth="1"/>
    <col min="91" max="91" width="2.140625" style="59" bestFit="1" customWidth="1"/>
    <col min="92" max="92" width="8.7109375" style="59" customWidth="1"/>
    <col min="93" max="93" width="0.7109375" style="59" customWidth="1"/>
    <col min="94" max="94" width="1.28515625" style="59" customWidth="1"/>
    <col min="95" max="95" width="1.42578125" style="59" customWidth="1"/>
    <col min="96" max="96" width="9.42578125" style="59" customWidth="1"/>
    <col min="97" max="97" width="2.140625" style="59" bestFit="1" customWidth="1"/>
    <col min="98" max="98" width="4.85546875" style="59" bestFit="1" customWidth="1"/>
    <col min="99" max="99" width="1" style="59" customWidth="1"/>
    <col min="100" max="100" width="9.85546875" style="59" bestFit="1" customWidth="1"/>
    <col min="101" max="101" width="2.140625" style="59" bestFit="1" customWidth="1"/>
    <col min="102" max="102" width="4.85546875" style="59" bestFit="1" customWidth="1"/>
    <col min="103" max="103" width="0.85546875" style="59" customWidth="1"/>
    <col min="104" max="104" width="1.42578125" style="59" customWidth="1"/>
    <col min="105" max="105" width="1" style="59" customWidth="1"/>
    <col min="106" max="106" width="1.140625" style="59" customWidth="1"/>
    <col min="107" max="107" width="2.140625" style="59" customWidth="1"/>
    <col min="108" max="108" width="20" style="59" bestFit="1" customWidth="1"/>
    <col min="109" max="109" width="2.140625" style="59" bestFit="1" customWidth="1"/>
    <col min="110" max="110" width="1.5703125" style="59" customWidth="1"/>
    <col min="111" max="111" width="0.42578125" style="59" customWidth="1"/>
    <col min="112" max="112" width="1.5703125" style="59" customWidth="1"/>
    <col min="113" max="113" width="9.140625" style="59" bestFit="1" customWidth="1"/>
    <col min="114" max="115" width="1" style="59" customWidth="1"/>
    <col min="116" max="116" width="1.5703125" style="59" customWidth="1"/>
    <col min="117" max="118" width="1" style="59" customWidth="1"/>
    <col min="119" max="119" width="22.28515625" style="59" bestFit="1" customWidth="1"/>
    <col min="120" max="120" width="1.7109375" style="59" customWidth="1"/>
    <col min="121" max="121" width="20.42578125" style="59" customWidth="1"/>
    <col min="122" max="122" width="0.5703125" style="59" customWidth="1"/>
    <col min="123" max="123" width="0.7109375" style="59" customWidth="1"/>
    <col min="124" max="124" width="1.85546875" style="58" customWidth="1"/>
    <col min="125" max="125" width="9.140625" style="59" bestFit="1" customWidth="1"/>
    <col min="126" max="126" width="2.5703125" style="59" customWidth="1"/>
    <col min="127" max="127" width="5.5703125" style="59" bestFit="1" customWidth="1"/>
    <col min="128" max="128" width="8" style="59" customWidth="1"/>
    <col min="129" max="129" width="0.7109375" style="59" customWidth="1"/>
    <col min="130" max="130" width="1.5703125" style="59" customWidth="1"/>
    <col min="131" max="132" width="1" style="59" customWidth="1"/>
    <col min="133" max="133" width="17.85546875" style="59" customWidth="1"/>
    <col min="134" max="134" width="1.7109375" style="59" customWidth="1"/>
    <col min="135" max="135" width="20.42578125" style="59" customWidth="1"/>
    <col min="136" max="136" width="0.5703125" style="59" customWidth="1"/>
    <col min="137" max="137" width="0.7109375" style="59" customWidth="1"/>
    <col min="138" max="138" width="0.42578125" style="58" customWidth="1"/>
    <col min="139" max="139" width="8.140625" style="59" customWidth="1"/>
    <col min="140" max="140" width="2.5703125" style="59" customWidth="1"/>
    <col min="141" max="141" width="3.28515625" style="59" bestFit="1" customWidth="1"/>
    <col min="142" max="142" width="5.5703125" style="59" customWidth="1"/>
    <col min="143" max="143" width="0.7109375" style="59" customWidth="1"/>
    <col min="144" max="144" width="1.5703125" style="59" customWidth="1"/>
    <col min="145" max="146" width="1" style="59" customWidth="1"/>
    <col min="147" max="147" width="17.85546875" style="59" customWidth="1"/>
    <col min="148" max="148" width="1.7109375" style="59" customWidth="1"/>
    <col min="149" max="149" width="20.42578125" style="59" customWidth="1"/>
    <col min="150" max="150" width="0.5703125" style="59" customWidth="1"/>
    <col min="151" max="151" width="0.7109375" style="59" customWidth="1"/>
    <col min="152" max="152" width="1.85546875" style="58" customWidth="1"/>
    <col min="153" max="153" width="8.140625" style="59" customWidth="1"/>
    <col min="154" max="154" width="2.5703125" style="59" customWidth="1"/>
    <col min="155" max="155" width="3.28515625" style="59" bestFit="1" customWidth="1"/>
    <col min="156" max="156" width="8" style="59" customWidth="1"/>
    <col min="157" max="157" width="0.7109375" style="59" customWidth="1"/>
    <col min="158" max="158" width="1.5703125" style="59" customWidth="1"/>
    <col min="159" max="160" width="1" style="59" customWidth="1"/>
    <col min="161" max="161" width="29.5703125" style="59" bestFit="1" customWidth="1"/>
    <col min="162" max="162" width="1.7109375" style="59" customWidth="1"/>
    <col min="163" max="163" width="20.42578125" style="59" customWidth="1"/>
    <col min="164" max="164" width="0.5703125" style="59" customWidth="1"/>
    <col min="165" max="165" width="0.7109375" style="59" customWidth="1"/>
    <col min="166" max="166" width="1.85546875" style="58" customWidth="1"/>
    <col min="167" max="167" width="8.140625" style="59" customWidth="1"/>
    <col min="168" max="168" width="2.5703125" style="59" customWidth="1"/>
    <col min="169" max="169" width="3.28515625" style="59" bestFit="1" customWidth="1"/>
    <col min="170" max="170" width="8" style="59" customWidth="1"/>
    <col min="171" max="171" width="0.7109375" style="59" customWidth="1"/>
    <col min="172" max="172" width="1.5703125" style="59" customWidth="1"/>
    <col min="173" max="174" width="1" style="59" customWidth="1"/>
    <col min="175" max="175" width="20.85546875" style="59" customWidth="1"/>
    <col min="176" max="176" width="1.7109375" style="59" customWidth="1"/>
    <col min="177" max="177" width="20.42578125" style="59" customWidth="1"/>
    <col min="178" max="178" width="0.5703125" style="59" customWidth="1"/>
    <col min="179" max="179" width="0.7109375" style="59" customWidth="1"/>
    <col min="180" max="180" width="1.85546875" style="58" customWidth="1"/>
    <col min="181" max="181" width="8.140625" style="59" customWidth="1"/>
    <col min="182" max="182" width="2.5703125" style="59" customWidth="1"/>
    <col min="183" max="183" width="3.28515625" style="59" bestFit="1" customWidth="1"/>
    <col min="184" max="184" width="8" style="59" customWidth="1"/>
    <col min="185" max="185" width="0.7109375" style="59" customWidth="1"/>
    <col min="186" max="186" width="1.42578125" style="59" customWidth="1"/>
    <col min="187" max="187" width="1" style="59" customWidth="1"/>
    <col min="188" max="188" width="1.140625" style="59" customWidth="1"/>
    <col min="189" max="189" width="2.140625" style="59" customWidth="1"/>
    <col min="190" max="190" width="20" style="59" bestFit="1" customWidth="1"/>
    <col min="191" max="191" width="2.140625" style="59" bestFit="1" customWidth="1"/>
    <col min="192" max="192" width="1.5703125" style="59" customWidth="1"/>
    <col min="193" max="193" width="0.42578125" style="59" customWidth="1"/>
    <col min="194" max="194" width="1.5703125" style="59" customWidth="1"/>
    <col min="195" max="195" width="9.140625" style="59" bestFit="1" customWidth="1"/>
    <col min="196" max="197" width="1" style="59" customWidth="1"/>
    <col min="198" max="198" width="1.5703125" style="59" customWidth="1"/>
    <col min="199" max="215" width="11.42578125" style="1"/>
  </cols>
  <sheetData>
    <row r="1" spans="1:197" ht="194.25" customHeight="1" thickBot="1">
      <c r="A1" s="128" t="s">
        <v>83</v>
      </c>
      <c r="B1" s="128"/>
      <c r="C1" s="128"/>
      <c r="D1" s="128"/>
      <c r="E1" s="128"/>
      <c r="F1" s="128"/>
      <c r="G1" s="128"/>
      <c r="H1" s="128"/>
      <c r="I1" s="128"/>
      <c r="J1" s="128"/>
      <c r="K1" s="128"/>
      <c r="L1" s="128"/>
      <c r="M1" s="128"/>
      <c r="N1" s="128"/>
      <c r="O1" s="128"/>
      <c r="P1" s="128"/>
    </row>
    <row r="2" spans="1:197" ht="15.75" thickTop="1">
      <c r="C2" s="13"/>
      <c r="D2" s="103" t="s">
        <v>80</v>
      </c>
      <c r="E2" s="104"/>
      <c r="F2" s="104"/>
      <c r="G2" s="104"/>
      <c r="H2" s="104"/>
      <c r="I2" s="105"/>
      <c r="J2" s="106"/>
      <c r="K2" s="3"/>
      <c r="M2" s="13"/>
      <c r="N2" s="14"/>
      <c r="O2" s="14"/>
      <c r="P2" s="14"/>
      <c r="Q2" s="14"/>
      <c r="R2" s="14"/>
      <c r="S2" s="15"/>
      <c r="T2" s="15"/>
      <c r="U2" s="15"/>
      <c r="V2" s="16"/>
      <c r="X2" s="13"/>
      <c r="Y2" s="14"/>
      <c r="Z2" s="14"/>
      <c r="AA2" s="14"/>
      <c r="AB2" s="14"/>
      <c r="AC2" s="15"/>
      <c r="AD2" s="16"/>
      <c r="AF2" s="41"/>
      <c r="AG2" s="15"/>
      <c r="AH2" s="15"/>
      <c r="AI2" s="15"/>
      <c r="AJ2" s="15"/>
      <c r="AK2" s="15"/>
      <c r="AL2" s="15"/>
      <c r="AM2" s="15"/>
      <c r="AN2" s="15"/>
      <c r="AO2" s="15"/>
      <c r="AP2" s="16"/>
      <c r="AQ2" s="19"/>
      <c r="AR2" s="41"/>
      <c r="AS2" s="15"/>
      <c r="AT2" s="15"/>
      <c r="AU2" s="15"/>
      <c r="AV2" s="15"/>
      <c r="AW2" s="15"/>
      <c r="AX2" s="15"/>
      <c r="AY2" s="15"/>
      <c r="AZ2" s="15"/>
      <c r="BA2" s="15"/>
      <c r="BB2" s="15"/>
      <c r="BC2" s="16"/>
      <c r="BE2" s="41"/>
      <c r="BF2" s="15"/>
      <c r="BG2" s="15"/>
      <c r="BH2" s="15"/>
      <c r="BI2" s="15"/>
      <c r="BJ2" s="15"/>
      <c r="BK2" s="15"/>
      <c r="BL2" s="14"/>
      <c r="BM2" s="15"/>
      <c r="BN2" s="15"/>
      <c r="BO2" s="15"/>
      <c r="BP2" s="15"/>
      <c r="BQ2" s="16"/>
      <c r="BS2" s="41"/>
      <c r="BT2" s="15"/>
      <c r="BU2" s="15"/>
      <c r="BV2" s="15"/>
      <c r="BW2" s="15"/>
      <c r="BX2" s="15"/>
      <c r="BY2" s="15"/>
      <c r="BZ2" s="15"/>
      <c r="CA2" s="15"/>
      <c r="CB2" s="15"/>
      <c r="CC2" s="15"/>
      <c r="CD2" s="16"/>
      <c r="CF2" s="41"/>
      <c r="CG2" s="15"/>
      <c r="CH2" s="15"/>
      <c r="CI2" s="15"/>
      <c r="CJ2" s="15"/>
      <c r="CK2" s="15"/>
      <c r="CL2" s="15"/>
      <c r="CM2" s="15"/>
      <c r="CN2" s="15"/>
      <c r="CO2" s="15"/>
      <c r="CP2" s="15"/>
      <c r="CQ2" s="15"/>
      <c r="CR2" s="15"/>
      <c r="CS2" s="15"/>
      <c r="CT2" s="15"/>
      <c r="CU2" s="15"/>
      <c r="CV2" s="15"/>
      <c r="CW2" s="15"/>
      <c r="CX2" s="15"/>
      <c r="CY2" s="16"/>
      <c r="DA2" s="41"/>
      <c r="DB2" s="15"/>
      <c r="DC2" s="15"/>
      <c r="DD2" s="15"/>
      <c r="DE2" s="15"/>
      <c r="DF2" s="15"/>
      <c r="DG2" s="15"/>
      <c r="DH2" s="15"/>
      <c r="DI2" s="15"/>
      <c r="DJ2" s="15"/>
      <c r="DK2" s="16"/>
      <c r="DM2" s="41"/>
      <c r="DN2" s="15"/>
      <c r="DO2" s="108" t="s">
        <v>62</v>
      </c>
      <c r="DP2" s="108"/>
      <c r="DQ2" s="108"/>
      <c r="DR2" s="108"/>
      <c r="DS2" s="108"/>
      <c r="DT2" s="108"/>
      <c r="DU2" s="108"/>
      <c r="DV2" s="108"/>
      <c r="DW2" s="108"/>
      <c r="DX2" s="108"/>
      <c r="DY2" s="16"/>
      <c r="EA2" s="41"/>
      <c r="EB2" s="15"/>
      <c r="EC2" s="15"/>
      <c r="ED2" s="15"/>
      <c r="EE2" s="15"/>
      <c r="EF2" s="15"/>
      <c r="EG2" s="15"/>
      <c r="EH2" s="14"/>
      <c r="EI2" s="15"/>
      <c r="EJ2" s="15"/>
      <c r="EK2" s="15"/>
      <c r="EL2" s="15"/>
      <c r="EM2" s="16"/>
      <c r="EO2" s="41"/>
      <c r="EP2" s="15"/>
      <c r="EQ2" s="15"/>
      <c r="ER2" s="15"/>
      <c r="ES2" s="15"/>
      <c r="ET2" s="15"/>
      <c r="EU2" s="15"/>
      <c r="EV2" s="14"/>
      <c r="EW2" s="15"/>
      <c r="EX2" s="15"/>
      <c r="EY2" s="15"/>
      <c r="EZ2" s="15"/>
      <c r="FA2" s="16"/>
      <c r="FC2" s="41"/>
      <c r="FD2" s="15"/>
      <c r="FE2" s="15"/>
      <c r="FF2" s="15"/>
      <c r="FG2" s="15"/>
      <c r="FH2" s="15"/>
      <c r="FI2" s="15"/>
      <c r="FJ2" s="14"/>
      <c r="FK2" s="15"/>
      <c r="FL2" s="15"/>
      <c r="FM2" s="15"/>
      <c r="FN2" s="15"/>
      <c r="FO2" s="16"/>
      <c r="FQ2" s="41"/>
      <c r="FR2" s="15"/>
      <c r="FS2" s="15"/>
      <c r="FT2" s="15"/>
      <c r="FU2" s="15"/>
      <c r="FV2" s="15"/>
      <c r="FW2" s="15"/>
      <c r="FX2" s="14"/>
      <c r="FY2" s="15"/>
      <c r="FZ2" s="15"/>
      <c r="GA2" s="15"/>
      <c r="GB2" s="15"/>
      <c r="GC2" s="16"/>
      <c r="GE2" s="41"/>
      <c r="GF2" s="15"/>
      <c r="GG2" s="15"/>
      <c r="GH2" s="15"/>
      <c r="GI2" s="15"/>
      <c r="GJ2" s="15"/>
      <c r="GK2" s="15"/>
      <c r="GL2" s="15"/>
      <c r="GM2" s="15"/>
      <c r="GN2" s="15"/>
      <c r="GO2" s="16"/>
    </row>
    <row r="3" spans="1:197" ht="15.75" thickBot="1">
      <c r="C3" s="17"/>
      <c r="D3" s="110" t="s">
        <v>0</v>
      </c>
      <c r="E3" s="111"/>
      <c r="F3" s="111"/>
      <c r="G3" s="111"/>
      <c r="H3" s="111"/>
      <c r="I3" s="112"/>
      <c r="J3" s="107"/>
      <c r="K3" s="3"/>
      <c r="M3" s="17"/>
      <c r="N3" s="2"/>
      <c r="O3" s="18" t="s">
        <v>10</v>
      </c>
      <c r="P3" s="2"/>
      <c r="Q3" s="2"/>
      <c r="R3" s="2"/>
      <c r="S3" s="19"/>
      <c r="T3" s="19"/>
      <c r="U3" s="19"/>
      <c r="V3" s="20"/>
      <c r="X3" s="27"/>
      <c r="Y3" s="18" t="s">
        <v>19</v>
      </c>
      <c r="Z3" s="2"/>
      <c r="AA3" s="2"/>
      <c r="AB3" s="2"/>
      <c r="AC3" s="19"/>
      <c r="AD3" s="20"/>
      <c r="AF3" s="42"/>
      <c r="AG3" s="19"/>
      <c r="AH3" s="43" t="s">
        <v>21</v>
      </c>
      <c r="AI3" s="19"/>
      <c r="AJ3" s="19"/>
      <c r="AK3" s="19"/>
      <c r="AL3" s="19"/>
      <c r="AM3" s="19"/>
      <c r="AN3" s="19"/>
      <c r="AO3" s="19"/>
      <c r="AP3" s="20"/>
      <c r="AQ3" s="19"/>
      <c r="AR3" s="42"/>
      <c r="AS3" s="19"/>
      <c r="AT3" s="43" t="s">
        <v>4</v>
      </c>
      <c r="AU3" s="19"/>
      <c r="AV3" s="19"/>
      <c r="AW3" s="19"/>
      <c r="AX3" s="19"/>
      <c r="AY3" s="19"/>
      <c r="AZ3" s="19"/>
      <c r="BA3" s="19"/>
      <c r="BB3" s="19"/>
      <c r="BC3" s="20"/>
      <c r="BE3" s="42"/>
      <c r="BF3" s="19"/>
      <c r="BG3" s="43" t="s">
        <v>5</v>
      </c>
      <c r="BH3" s="19"/>
      <c r="BI3" s="19"/>
      <c r="BJ3" s="19"/>
      <c r="BK3" s="19"/>
      <c r="BL3" s="2"/>
      <c r="BM3" s="19"/>
      <c r="BN3" s="19"/>
      <c r="BO3" s="19"/>
      <c r="BP3" s="19"/>
      <c r="BQ3" s="20"/>
      <c r="BS3" s="42"/>
      <c r="BT3" s="19"/>
      <c r="BU3" s="43" t="s">
        <v>6</v>
      </c>
      <c r="BV3" s="19"/>
      <c r="BW3" s="19"/>
      <c r="BX3" s="19"/>
      <c r="BY3" s="19"/>
      <c r="BZ3" s="43" t="s">
        <v>38</v>
      </c>
      <c r="CA3" s="19"/>
      <c r="CB3" s="19"/>
      <c r="CC3" s="19"/>
      <c r="CD3" s="20"/>
      <c r="CF3" s="42"/>
      <c r="CG3" s="43" t="s">
        <v>7</v>
      </c>
      <c r="CH3" s="19"/>
      <c r="CI3" s="19"/>
      <c r="CJ3" s="19"/>
      <c r="CK3" s="19"/>
      <c r="CL3" s="19"/>
      <c r="CM3" s="19"/>
      <c r="CN3" s="19"/>
      <c r="CO3" s="19"/>
      <c r="CP3" s="19"/>
      <c r="CQ3" s="19" t="s">
        <v>17</v>
      </c>
      <c r="CR3" s="19"/>
      <c r="CS3" s="19"/>
      <c r="CT3" s="19"/>
      <c r="CU3" s="19"/>
      <c r="CV3" s="19"/>
      <c r="CW3" s="19"/>
      <c r="CX3" s="19"/>
      <c r="CY3" s="20"/>
      <c r="DA3" s="42"/>
      <c r="DB3" s="19"/>
      <c r="DC3" s="43" t="s">
        <v>46</v>
      </c>
      <c r="DD3" s="19"/>
      <c r="DE3" s="19"/>
      <c r="DF3" s="19"/>
      <c r="DG3" s="19"/>
      <c r="DH3" s="43" t="s">
        <v>38</v>
      </c>
      <c r="DI3" s="19"/>
      <c r="DJ3" s="19"/>
      <c r="DK3" s="20"/>
      <c r="DM3" s="42"/>
      <c r="DN3" s="19"/>
      <c r="DO3" s="109"/>
      <c r="DP3" s="109"/>
      <c r="DQ3" s="109"/>
      <c r="DR3" s="109"/>
      <c r="DS3" s="109"/>
      <c r="DT3" s="109"/>
      <c r="DU3" s="109"/>
      <c r="DV3" s="109"/>
      <c r="DW3" s="109"/>
      <c r="DX3" s="109"/>
      <c r="DY3" s="20"/>
      <c r="EA3" s="42"/>
      <c r="EB3" s="19"/>
      <c r="EC3" s="43" t="s">
        <v>67</v>
      </c>
      <c r="ED3" s="19"/>
      <c r="EE3" s="19"/>
      <c r="EF3" s="19"/>
      <c r="EG3" s="19"/>
      <c r="EH3" s="2"/>
      <c r="EI3" s="19"/>
      <c r="EJ3" s="19"/>
      <c r="EK3" s="19"/>
      <c r="EL3" s="19"/>
      <c r="EM3" s="20"/>
      <c r="EO3" s="42"/>
      <c r="EP3" s="19"/>
      <c r="EQ3" s="43" t="s">
        <v>68</v>
      </c>
      <c r="ER3" s="19"/>
      <c r="ES3" s="19"/>
      <c r="ET3" s="19"/>
      <c r="EU3" s="19"/>
      <c r="EV3" s="2"/>
      <c r="EW3" s="19"/>
      <c r="EX3" s="19"/>
      <c r="EY3" s="19"/>
      <c r="EZ3" s="19"/>
      <c r="FA3" s="20"/>
      <c r="FC3" s="42"/>
      <c r="FD3" s="19"/>
      <c r="FE3" s="43" t="s">
        <v>69</v>
      </c>
      <c r="FF3" s="19"/>
      <c r="FG3" s="19"/>
      <c r="FH3" s="19"/>
      <c r="FI3" s="19"/>
      <c r="FJ3" s="2"/>
      <c r="FK3" s="19"/>
      <c r="FL3" s="19"/>
      <c r="FM3" s="19"/>
      <c r="FN3" s="19"/>
      <c r="FO3" s="20"/>
      <c r="FQ3" s="42"/>
      <c r="FR3" s="19"/>
      <c r="FS3" s="43" t="s">
        <v>70</v>
      </c>
      <c r="FT3" s="19"/>
      <c r="FU3" s="19"/>
      <c r="FV3" s="19"/>
      <c r="FW3" s="19"/>
      <c r="FX3" s="2"/>
      <c r="FY3" s="19"/>
      <c r="FZ3" s="19"/>
      <c r="GA3" s="19"/>
      <c r="GB3" s="19"/>
      <c r="GC3" s="20"/>
      <c r="GE3" s="42"/>
      <c r="GF3" s="19"/>
      <c r="GG3" s="43" t="s">
        <v>55</v>
      </c>
      <c r="GH3" s="19"/>
      <c r="GI3" s="19"/>
      <c r="GJ3" s="19"/>
      <c r="GK3" s="19"/>
      <c r="GL3" s="43" t="s">
        <v>38</v>
      </c>
      <c r="GM3" s="19"/>
      <c r="GN3" s="19"/>
      <c r="GO3" s="20"/>
    </row>
    <row r="4" spans="1:197">
      <c r="C4" s="17"/>
      <c r="D4" s="113" t="s">
        <v>9</v>
      </c>
      <c r="E4" s="114"/>
      <c r="F4" s="114"/>
      <c r="G4" s="114"/>
      <c r="H4" s="114"/>
      <c r="I4" s="115"/>
      <c r="J4" s="107"/>
      <c r="K4" s="3"/>
      <c r="M4" s="17"/>
      <c r="N4" s="5"/>
      <c r="O4" s="6"/>
      <c r="P4" s="6"/>
      <c r="Q4" s="7"/>
      <c r="R4" s="2"/>
      <c r="S4" s="116" t="s">
        <v>17</v>
      </c>
      <c r="T4" s="116"/>
      <c r="U4" s="116"/>
      <c r="V4" s="20"/>
      <c r="X4" s="17"/>
      <c r="Y4" s="5"/>
      <c r="Z4" s="6"/>
      <c r="AA4" s="7"/>
      <c r="AB4" s="2"/>
      <c r="AC4" s="28" t="s">
        <v>17</v>
      </c>
      <c r="AD4" s="29"/>
      <c r="AF4" s="42"/>
      <c r="AG4" s="30"/>
      <c r="AH4" s="31" t="s">
        <v>22</v>
      </c>
      <c r="AI4" s="32" t="s">
        <v>18</v>
      </c>
      <c r="AJ4" s="33">
        <v>7.7777000000000002E-3</v>
      </c>
      <c r="AK4" s="19"/>
      <c r="AL4" s="43" t="s">
        <v>26</v>
      </c>
      <c r="AM4" s="19"/>
      <c r="AN4" s="19"/>
      <c r="AO4" s="19"/>
      <c r="AP4" s="20"/>
      <c r="AQ4" s="19"/>
      <c r="AR4" s="42"/>
      <c r="AS4" s="30"/>
      <c r="AT4" s="21"/>
      <c r="AU4" s="21"/>
      <c r="AV4" s="21"/>
      <c r="AW4" s="46"/>
      <c r="AX4" s="19"/>
      <c r="AY4" s="19" t="s">
        <v>17</v>
      </c>
      <c r="AZ4" s="19"/>
      <c r="BA4" s="19"/>
      <c r="BB4" s="19"/>
      <c r="BC4" s="20"/>
      <c r="BE4" s="42"/>
      <c r="BF4" s="30"/>
      <c r="BG4" s="32" t="s">
        <v>30</v>
      </c>
      <c r="BH4" s="21"/>
      <c r="BI4" s="48">
        <v>30</v>
      </c>
      <c r="BJ4" s="46"/>
      <c r="BK4" s="19"/>
      <c r="BL4" s="18" t="s">
        <v>17</v>
      </c>
      <c r="BM4" s="19"/>
      <c r="BN4" s="19"/>
      <c r="BO4" s="19"/>
      <c r="BP4" s="19"/>
      <c r="BQ4" s="20"/>
      <c r="BS4" s="42"/>
      <c r="BT4" s="30"/>
      <c r="BU4" s="21"/>
      <c r="BV4" s="32" t="s">
        <v>12</v>
      </c>
      <c r="BW4" s="21"/>
      <c r="BX4" s="46"/>
      <c r="BY4" s="19"/>
      <c r="BZ4" s="19"/>
      <c r="CA4" s="75">
        <f>I7</f>
        <v>496000</v>
      </c>
      <c r="CB4" s="19"/>
      <c r="CC4" s="19"/>
      <c r="CD4" s="20"/>
      <c r="CF4" s="42"/>
      <c r="CG4" s="30"/>
      <c r="CH4" s="55" t="s">
        <v>39</v>
      </c>
      <c r="CI4" s="21"/>
      <c r="CJ4" s="21"/>
      <c r="CK4" s="21"/>
      <c r="CL4" s="117" t="s">
        <v>41</v>
      </c>
      <c r="CM4" s="117"/>
      <c r="CN4" s="21"/>
      <c r="CO4" s="46"/>
      <c r="CP4" s="19"/>
      <c r="CQ4" s="19"/>
      <c r="CR4" s="53" t="str">
        <f>CH4</f>
        <v>Fórmula 1</v>
      </c>
      <c r="CS4" s="19"/>
      <c r="CT4" s="19"/>
      <c r="CU4" s="19"/>
      <c r="CV4" s="53" t="str">
        <f>CL4</f>
        <v>Fórmula 2</v>
      </c>
      <c r="CW4" s="19"/>
      <c r="CX4" s="19"/>
      <c r="CY4" s="20"/>
      <c r="DA4" s="42"/>
      <c r="DB4" s="30"/>
      <c r="DC4" s="21"/>
      <c r="DD4" s="32" t="s">
        <v>12</v>
      </c>
      <c r="DE4" s="21"/>
      <c r="DF4" s="46"/>
      <c r="DG4" s="19"/>
      <c r="DH4" s="19"/>
      <c r="DI4" s="75">
        <f>I7</f>
        <v>496000</v>
      </c>
      <c r="DJ4" s="19"/>
      <c r="DK4" s="20"/>
      <c r="DM4" s="42"/>
      <c r="DN4" s="19"/>
      <c r="DO4" s="35"/>
      <c r="DP4" s="19"/>
      <c r="DQ4" s="22"/>
      <c r="DR4" s="19"/>
      <c r="DS4" s="19"/>
      <c r="DT4" s="18"/>
      <c r="DU4" s="19"/>
      <c r="DV4" s="19"/>
      <c r="DW4" s="19"/>
      <c r="DX4" s="19"/>
      <c r="DY4" s="20"/>
      <c r="EA4" s="42"/>
      <c r="EB4" s="30"/>
      <c r="EC4" s="32" t="str">
        <f>EC3</f>
        <v>Bono de Colación</v>
      </c>
      <c r="ED4" s="21"/>
      <c r="EE4" s="48">
        <v>30</v>
      </c>
      <c r="EF4" s="46"/>
      <c r="EG4" s="19"/>
      <c r="EH4" s="18" t="s">
        <v>17</v>
      </c>
      <c r="EI4" s="19"/>
      <c r="EJ4" s="19"/>
      <c r="EK4" s="19"/>
      <c r="EL4" s="19"/>
      <c r="EM4" s="20"/>
      <c r="EO4" s="42"/>
      <c r="EP4" s="30"/>
      <c r="EQ4" s="32" t="str">
        <f>EQ3</f>
        <v>Bono Movilización</v>
      </c>
      <c r="ER4" s="21"/>
      <c r="ES4" s="48">
        <v>30</v>
      </c>
      <c r="ET4" s="46"/>
      <c r="EU4" s="19"/>
      <c r="EV4" s="18" t="s">
        <v>17</v>
      </c>
      <c r="EW4" s="19"/>
      <c r="EX4" s="19"/>
      <c r="EY4" s="19"/>
      <c r="EZ4" s="19"/>
      <c r="FA4" s="20"/>
      <c r="FC4" s="42"/>
      <c r="FD4" s="30"/>
      <c r="FE4" s="32" t="str">
        <f>FE3</f>
        <v>Bono Desgaste de Herraminetas</v>
      </c>
      <c r="FF4" s="21"/>
      <c r="FG4" s="48">
        <v>30</v>
      </c>
      <c r="FH4" s="46"/>
      <c r="FI4" s="19"/>
      <c r="FJ4" s="18" t="s">
        <v>17</v>
      </c>
      <c r="FK4" s="19"/>
      <c r="FL4" s="19"/>
      <c r="FM4" s="19"/>
      <c r="FN4" s="19"/>
      <c r="FO4" s="20"/>
      <c r="FQ4" s="42"/>
      <c r="FR4" s="30"/>
      <c r="FS4" s="32" t="str">
        <f>FS3</f>
        <v>Bono pérdida de Caja</v>
      </c>
      <c r="FT4" s="21"/>
      <c r="FU4" s="48">
        <v>30</v>
      </c>
      <c r="FV4" s="46"/>
      <c r="FW4" s="19"/>
      <c r="FX4" s="18" t="s">
        <v>17</v>
      </c>
      <c r="FY4" s="19"/>
      <c r="FZ4" s="19"/>
      <c r="GA4" s="19"/>
      <c r="GB4" s="19"/>
      <c r="GC4" s="20"/>
      <c r="GE4" s="42"/>
      <c r="GF4" s="30"/>
      <c r="GG4" s="21"/>
      <c r="GH4" s="32" t="s">
        <v>46</v>
      </c>
      <c r="GI4" s="21"/>
      <c r="GJ4" s="46"/>
      <c r="GK4" s="19"/>
      <c r="GL4" s="19"/>
      <c r="GM4" s="74"/>
      <c r="GN4" s="19"/>
      <c r="GO4" s="20"/>
    </row>
    <row r="5" spans="1:197">
      <c r="B5" s="118" t="s">
        <v>47</v>
      </c>
      <c r="C5" s="17"/>
      <c r="D5" s="119" t="s">
        <v>11</v>
      </c>
      <c r="E5" s="119"/>
      <c r="F5" s="119"/>
      <c r="G5" s="119"/>
      <c r="H5" s="60" t="s">
        <v>1</v>
      </c>
      <c r="I5" s="62">
        <v>620000</v>
      </c>
      <c r="J5" s="107"/>
      <c r="K5" s="3"/>
      <c r="M5" s="17"/>
      <c r="N5" s="8"/>
      <c r="O5" s="2" t="s">
        <v>14</v>
      </c>
      <c r="P5" s="2"/>
      <c r="Q5" s="9"/>
      <c r="R5" s="2"/>
      <c r="S5" s="75">
        <f>I5</f>
        <v>620000</v>
      </c>
      <c r="T5" s="19"/>
      <c r="U5" s="77">
        <v>30</v>
      </c>
      <c r="V5" s="20"/>
      <c r="X5" s="17"/>
      <c r="Y5" s="8"/>
      <c r="Z5" s="3" t="s">
        <v>11</v>
      </c>
      <c r="AA5" s="9"/>
      <c r="AB5" s="2"/>
      <c r="AC5" s="75">
        <f>I5</f>
        <v>620000</v>
      </c>
      <c r="AD5" s="20"/>
      <c r="AF5" s="42"/>
      <c r="AG5" s="34"/>
      <c r="AH5" s="35" t="s">
        <v>23</v>
      </c>
      <c r="AI5" s="19"/>
      <c r="AJ5" s="36"/>
      <c r="AK5" s="19"/>
      <c r="AL5" s="19"/>
      <c r="AM5" s="75">
        <f>I5</f>
        <v>620000</v>
      </c>
      <c r="AN5" s="19" t="s">
        <v>18</v>
      </c>
      <c r="AO5" s="44">
        <v>7.7777000000000002E-3</v>
      </c>
      <c r="AP5" s="20"/>
      <c r="AQ5" s="19"/>
      <c r="AR5" s="42"/>
      <c r="AS5" s="34"/>
      <c r="AT5" s="35" t="s">
        <v>27</v>
      </c>
      <c r="AU5" s="19" t="s">
        <v>18</v>
      </c>
      <c r="AV5" s="19" t="s">
        <v>28</v>
      </c>
      <c r="AW5" s="36"/>
      <c r="AX5" s="19"/>
      <c r="AY5" s="19"/>
      <c r="AZ5" s="75">
        <v>85000</v>
      </c>
      <c r="BA5" s="19" t="s">
        <v>18</v>
      </c>
      <c r="BB5" s="80">
        <v>0.09</v>
      </c>
      <c r="BC5" s="20"/>
      <c r="BE5" s="42"/>
      <c r="BF5" s="34"/>
      <c r="BG5" s="32" t="s">
        <v>31</v>
      </c>
      <c r="BH5" s="19"/>
      <c r="BI5" s="19"/>
      <c r="BJ5" s="36"/>
      <c r="BK5" s="19"/>
      <c r="BL5" s="2"/>
      <c r="BM5" s="75">
        <v>20000</v>
      </c>
      <c r="BN5" s="19"/>
      <c r="BO5" s="77">
        <v>30</v>
      </c>
      <c r="BP5" s="19"/>
      <c r="BQ5" s="20"/>
      <c r="BS5" s="42"/>
      <c r="BT5" s="34"/>
      <c r="BU5" s="19"/>
      <c r="BV5" s="35" t="s">
        <v>37</v>
      </c>
      <c r="BW5" s="19"/>
      <c r="BX5" s="36"/>
      <c r="BY5" s="19"/>
      <c r="BZ5" s="19"/>
      <c r="CA5" s="75">
        <f t="shared" ref="CA5:CA7" si="0">I8</f>
        <v>53043.913999999997</v>
      </c>
      <c r="CB5" s="19"/>
      <c r="CC5" s="19"/>
      <c r="CD5" s="20"/>
      <c r="CF5" s="42"/>
      <c r="CG5" s="34"/>
      <c r="CH5" s="35" t="s">
        <v>12</v>
      </c>
      <c r="CI5" s="19"/>
      <c r="CJ5" s="19"/>
      <c r="CK5" s="19"/>
      <c r="CL5" s="19"/>
      <c r="CM5" s="19"/>
      <c r="CN5" s="19"/>
      <c r="CO5" s="36"/>
      <c r="CP5" s="19"/>
      <c r="CQ5" s="19"/>
      <c r="CR5" s="75">
        <f>I7</f>
        <v>496000</v>
      </c>
      <c r="CS5" s="19"/>
      <c r="CT5" s="19"/>
      <c r="CU5" s="19"/>
      <c r="CV5" s="19"/>
      <c r="CW5" s="19"/>
      <c r="CX5" s="19"/>
      <c r="CY5" s="20"/>
      <c r="DA5" s="42"/>
      <c r="DB5" s="34"/>
      <c r="DC5" s="19"/>
      <c r="DD5" s="35" t="s">
        <v>37</v>
      </c>
      <c r="DE5" s="19"/>
      <c r="DF5" s="36"/>
      <c r="DG5" s="19"/>
      <c r="DH5" s="19"/>
      <c r="DI5" s="75">
        <f t="shared" ref="DI5:DI9" si="1">I8</f>
        <v>53043.913999999997</v>
      </c>
      <c r="DJ5" s="19"/>
      <c r="DK5" s="20"/>
      <c r="DM5" s="42"/>
      <c r="DN5" s="19"/>
      <c r="DO5" s="120" t="s">
        <v>63</v>
      </c>
      <c r="DP5" s="120"/>
      <c r="DQ5" s="120"/>
      <c r="DR5" s="85"/>
      <c r="DS5" s="85"/>
      <c r="DT5" s="86" t="s">
        <v>1</v>
      </c>
      <c r="DU5" s="87"/>
      <c r="DV5" s="19"/>
      <c r="DW5" s="22"/>
      <c r="DX5" s="19"/>
      <c r="DY5" s="20"/>
      <c r="EA5" s="42"/>
      <c r="EB5" s="34"/>
      <c r="EC5" s="32" t="s">
        <v>31</v>
      </c>
      <c r="ED5" s="19"/>
      <c r="EE5" s="19"/>
      <c r="EF5" s="36"/>
      <c r="EG5" s="19"/>
      <c r="EH5" s="2"/>
      <c r="EI5" s="75"/>
      <c r="EJ5" s="19"/>
      <c r="EK5" s="77"/>
      <c r="EL5" s="19"/>
      <c r="EM5" s="20"/>
      <c r="EO5" s="42"/>
      <c r="EP5" s="34"/>
      <c r="EQ5" s="32" t="s">
        <v>31</v>
      </c>
      <c r="ER5" s="19"/>
      <c r="ES5" s="19"/>
      <c r="ET5" s="36"/>
      <c r="EU5" s="19"/>
      <c r="EV5" s="2"/>
      <c r="EW5" s="75"/>
      <c r="EX5" s="19"/>
      <c r="EY5" s="77"/>
      <c r="EZ5" s="19"/>
      <c r="FA5" s="20"/>
      <c r="FC5" s="42"/>
      <c r="FD5" s="34"/>
      <c r="FE5" s="32" t="s">
        <v>31</v>
      </c>
      <c r="FF5" s="19"/>
      <c r="FG5" s="19"/>
      <c r="FH5" s="36"/>
      <c r="FI5" s="19"/>
      <c r="FJ5" s="2"/>
      <c r="FK5" s="75"/>
      <c r="FL5" s="19"/>
      <c r="FM5" s="77"/>
      <c r="FN5" s="19"/>
      <c r="FO5" s="20"/>
      <c r="FQ5" s="42"/>
      <c r="FR5" s="34"/>
      <c r="FS5" s="32" t="s">
        <v>31</v>
      </c>
      <c r="FT5" s="19"/>
      <c r="FU5" s="19"/>
      <c r="FV5" s="36"/>
      <c r="FW5" s="19"/>
      <c r="FX5" s="2"/>
      <c r="FY5" s="75"/>
      <c r="FZ5" s="19"/>
      <c r="GA5" s="77"/>
      <c r="GB5" s="19"/>
      <c r="GC5" s="20"/>
      <c r="GE5" s="42"/>
      <c r="GF5" s="34"/>
      <c r="GG5" s="19"/>
      <c r="GH5" s="35" t="s">
        <v>49</v>
      </c>
      <c r="GI5" s="19"/>
      <c r="GJ5" s="36"/>
      <c r="GK5" s="19"/>
      <c r="GL5" s="19"/>
      <c r="GM5" s="75"/>
      <c r="GN5" s="19"/>
      <c r="GO5" s="20"/>
    </row>
    <row r="6" spans="1:197">
      <c r="B6" s="118"/>
      <c r="C6" s="17"/>
      <c r="D6" s="121" t="s">
        <v>2</v>
      </c>
      <c r="E6" s="121"/>
      <c r="F6" s="121"/>
      <c r="G6" s="121"/>
      <c r="H6" s="60" t="s">
        <v>1</v>
      </c>
      <c r="I6" s="62">
        <f>S9</f>
        <v>124000</v>
      </c>
      <c r="J6" s="107"/>
      <c r="K6" s="3"/>
      <c r="M6" s="17"/>
      <c r="N6" s="8"/>
      <c r="O6" s="4" t="s">
        <v>13</v>
      </c>
      <c r="P6" s="2"/>
      <c r="Q6" s="9"/>
      <c r="R6" s="2"/>
      <c r="S6" s="79">
        <f>S5/U5</f>
        <v>20666.666666666668</v>
      </c>
      <c r="T6" s="19"/>
      <c r="U6" s="19"/>
      <c r="V6" s="20"/>
      <c r="X6" s="17"/>
      <c r="Y6" s="8"/>
      <c r="Z6" s="3" t="s">
        <v>20</v>
      </c>
      <c r="AA6" s="9"/>
      <c r="AB6" s="2"/>
      <c r="AC6" s="75">
        <f>I6</f>
        <v>124000</v>
      </c>
      <c r="AD6" s="20"/>
      <c r="AF6" s="42"/>
      <c r="AG6" s="34"/>
      <c r="AH6" s="19"/>
      <c r="AI6" s="19"/>
      <c r="AJ6" s="36"/>
      <c r="AK6" s="19"/>
      <c r="AL6" s="19"/>
      <c r="AM6" s="79">
        <f>AM5*AO5</f>
        <v>4822.174</v>
      </c>
      <c r="AN6" s="19"/>
      <c r="AO6" s="19"/>
      <c r="AP6" s="20"/>
      <c r="AQ6" s="19"/>
      <c r="AR6" s="42"/>
      <c r="AS6" s="34"/>
      <c r="AT6" s="32" t="s">
        <v>29</v>
      </c>
      <c r="AU6" s="19"/>
      <c r="AV6" s="19"/>
      <c r="AW6" s="36"/>
      <c r="AX6" s="19"/>
      <c r="AY6" s="19"/>
      <c r="AZ6" s="78">
        <f>AZ5*BB5</f>
        <v>7650</v>
      </c>
      <c r="BA6" s="19"/>
      <c r="BB6" s="19"/>
      <c r="BC6" s="20"/>
      <c r="BE6" s="42"/>
      <c r="BF6" s="34"/>
      <c r="BG6" s="19"/>
      <c r="BH6" s="19"/>
      <c r="BI6" s="19"/>
      <c r="BJ6" s="36"/>
      <c r="BK6" s="19"/>
      <c r="BL6" s="2"/>
      <c r="BM6" s="79">
        <f>BM5/BO5</f>
        <v>666.66666666666663</v>
      </c>
      <c r="BN6" s="19"/>
      <c r="BO6" s="19"/>
      <c r="BP6" s="19"/>
      <c r="BQ6" s="20"/>
      <c r="BS6" s="42"/>
      <c r="BT6" s="34"/>
      <c r="BU6" s="19"/>
      <c r="BV6" s="35" t="s">
        <v>34</v>
      </c>
      <c r="BW6" s="19"/>
      <c r="BX6" s="36"/>
      <c r="BY6" s="19"/>
      <c r="BZ6" s="19"/>
      <c r="CA6" s="75">
        <f t="shared" si="0"/>
        <v>7650</v>
      </c>
      <c r="CB6" s="19"/>
      <c r="CC6" s="19"/>
      <c r="CD6" s="20"/>
      <c r="CF6" s="42"/>
      <c r="CG6" s="34"/>
      <c r="CH6" s="35" t="s">
        <v>37</v>
      </c>
      <c r="CI6" s="19"/>
      <c r="CJ6" s="19"/>
      <c r="CK6" s="19"/>
      <c r="CL6" s="35" t="s">
        <v>42</v>
      </c>
      <c r="CM6" s="19" t="s">
        <v>18</v>
      </c>
      <c r="CN6" s="52">
        <v>4.75</v>
      </c>
      <c r="CO6" s="36"/>
      <c r="CP6" s="19"/>
      <c r="CQ6" s="19"/>
      <c r="CR6" s="75">
        <f t="shared" ref="CR6:CR9" si="2">I8</f>
        <v>53043.913999999997</v>
      </c>
      <c r="CS6" s="19"/>
      <c r="CT6" s="19"/>
      <c r="CU6" s="19"/>
      <c r="CV6" s="75">
        <v>320500</v>
      </c>
      <c r="CW6" s="19" t="s">
        <v>18</v>
      </c>
      <c r="CX6" s="52">
        <v>4.75</v>
      </c>
      <c r="CY6" s="20"/>
      <c r="DA6" s="42"/>
      <c r="DB6" s="34"/>
      <c r="DC6" s="19"/>
      <c r="DD6" s="35" t="s">
        <v>4</v>
      </c>
      <c r="DE6" s="19"/>
      <c r="DF6" s="36"/>
      <c r="DG6" s="19"/>
      <c r="DH6" s="19"/>
      <c r="DI6" s="75">
        <f t="shared" si="1"/>
        <v>7650</v>
      </c>
      <c r="DJ6" s="19"/>
      <c r="DK6" s="20"/>
      <c r="DM6" s="42"/>
      <c r="DN6" s="19"/>
      <c r="DO6" s="19"/>
      <c r="DP6" s="19"/>
      <c r="DQ6" s="19"/>
      <c r="DR6" s="19"/>
      <c r="DS6" s="19"/>
      <c r="DT6" s="2"/>
      <c r="DU6" s="19"/>
      <c r="DV6" s="19"/>
      <c r="DW6" s="19"/>
      <c r="DX6" s="19"/>
      <c r="DY6" s="20"/>
      <c r="EA6" s="42"/>
      <c r="EB6" s="34"/>
      <c r="EC6" s="19"/>
      <c r="ED6" s="19"/>
      <c r="EE6" s="19"/>
      <c r="EF6" s="36"/>
      <c r="EG6" s="19"/>
      <c r="EH6" s="2"/>
      <c r="EI6" s="79"/>
      <c r="EJ6" s="19"/>
      <c r="EK6" s="19"/>
      <c r="EL6" s="19"/>
      <c r="EM6" s="20"/>
      <c r="EO6" s="42"/>
      <c r="EP6" s="34"/>
      <c r="EQ6" s="19"/>
      <c r="ER6" s="19"/>
      <c r="ES6" s="19"/>
      <c r="ET6" s="36"/>
      <c r="EU6" s="19"/>
      <c r="EV6" s="2"/>
      <c r="EW6" s="79"/>
      <c r="EX6" s="19"/>
      <c r="EY6" s="19"/>
      <c r="EZ6" s="19"/>
      <c r="FA6" s="20"/>
      <c r="FC6" s="42"/>
      <c r="FD6" s="34"/>
      <c r="FE6" s="19"/>
      <c r="FF6" s="19"/>
      <c r="FG6" s="19"/>
      <c r="FH6" s="36"/>
      <c r="FI6" s="19"/>
      <c r="FJ6" s="2"/>
      <c r="FK6" s="79"/>
      <c r="FL6" s="19"/>
      <c r="FM6" s="19"/>
      <c r="FN6" s="19"/>
      <c r="FO6" s="20"/>
      <c r="FQ6" s="42"/>
      <c r="FR6" s="34"/>
      <c r="FS6" s="19"/>
      <c r="FT6" s="19"/>
      <c r="FU6" s="19"/>
      <c r="FV6" s="36"/>
      <c r="FW6" s="19"/>
      <c r="FX6" s="2"/>
      <c r="FY6" s="79"/>
      <c r="FZ6" s="19"/>
      <c r="GA6" s="19"/>
      <c r="GB6" s="19"/>
      <c r="GC6" s="20"/>
      <c r="GE6" s="42"/>
      <c r="GF6" s="34"/>
      <c r="GG6" s="19"/>
      <c r="GH6" s="35" t="s">
        <v>71</v>
      </c>
      <c r="GI6" s="19"/>
      <c r="GJ6" s="36"/>
      <c r="GK6" s="19"/>
      <c r="GL6" s="19"/>
      <c r="GM6" s="75"/>
      <c r="GN6" s="19"/>
      <c r="GO6" s="20"/>
    </row>
    <row r="7" spans="1:197">
      <c r="B7" s="118"/>
      <c r="C7" s="17"/>
      <c r="D7" s="119" t="s">
        <v>12</v>
      </c>
      <c r="E7" s="119"/>
      <c r="F7" s="119"/>
      <c r="G7" s="119"/>
      <c r="H7" s="60" t="s">
        <v>1</v>
      </c>
      <c r="I7" s="62">
        <f>AC7</f>
        <v>496000</v>
      </c>
      <c r="J7" s="107"/>
      <c r="K7" s="3"/>
      <c r="M7" s="17"/>
      <c r="N7" s="8"/>
      <c r="O7" s="2"/>
      <c r="P7" s="2"/>
      <c r="Q7" s="9"/>
      <c r="R7" s="2"/>
      <c r="S7" s="19"/>
      <c r="T7" s="19"/>
      <c r="U7" s="19"/>
      <c r="V7" s="20"/>
      <c r="X7" s="17"/>
      <c r="Y7" s="8"/>
      <c r="Z7" s="4" t="s">
        <v>12</v>
      </c>
      <c r="AA7" s="9"/>
      <c r="AB7" s="2"/>
      <c r="AC7" s="78">
        <f>AC5-AC6</f>
        <v>496000</v>
      </c>
      <c r="AD7" s="20"/>
      <c r="AF7" s="42"/>
      <c r="AG7" s="34"/>
      <c r="AH7" s="19" t="str">
        <f>AH5</f>
        <v>$ 1 Hora Extra</v>
      </c>
      <c r="AI7" s="19" t="s">
        <v>18</v>
      </c>
      <c r="AJ7" s="36" t="s">
        <v>24</v>
      </c>
      <c r="AK7" s="19"/>
      <c r="AL7" s="19"/>
      <c r="AM7" s="19"/>
      <c r="AN7" s="19"/>
      <c r="AO7" s="19"/>
      <c r="AP7" s="20"/>
      <c r="AQ7" s="19"/>
      <c r="AR7" s="42"/>
      <c r="AS7" s="38"/>
      <c r="AT7" s="39"/>
      <c r="AU7" s="39"/>
      <c r="AV7" s="39"/>
      <c r="AW7" s="40"/>
      <c r="AX7" s="19"/>
      <c r="AY7" s="19"/>
      <c r="AZ7" s="19"/>
      <c r="BA7" s="19"/>
      <c r="BB7" s="19"/>
      <c r="BC7" s="20"/>
      <c r="BE7" s="42"/>
      <c r="BF7" s="34"/>
      <c r="BG7" s="35" t="str">
        <f>BG5</f>
        <v>Valor 1 Día</v>
      </c>
      <c r="BH7" s="19" t="s">
        <v>18</v>
      </c>
      <c r="BI7" s="19" t="s">
        <v>32</v>
      </c>
      <c r="BJ7" s="36"/>
      <c r="BK7" s="19"/>
      <c r="BL7" s="2"/>
      <c r="BM7" s="19"/>
      <c r="BN7" s="19"/>
      <c r="BO7" s="19"/>
      <c r="BP7" s="19"/>
      <c r="BQ7" s="20"/>
      <c r="BS7" s="42"/>
      <c r="BT7" s="34"/>
      <c r="BU7" s="19"/>
      <c r="BV7" s="35" t="s">
        <v>5</v>
      </c>
      <c r="BW7" s="19"/>
      <c r="BX7" s="36"/>
      <c r="BY7" s="19"/>
      <c r="BZ7" s="19"/>
      <c r="CA7" s="75">
        <f t="shared" si="0"/>
        <v>16000</v>
      </c>
      <c r="CB7" s="19"/>
      <c r="CC7" s="19"/>
      <c r="CD7" s="20"/>
      <c r="CF7" s="42"/>
      <c r="CG7" s="34"/>
      <c r="CH7" s="35" t="s">
        <v>4</v>
      </c>
      <c r="CI7" s="19"/>
      <c r="CJ7" s="19"/>
      <c r="CK7" s="19"/>
      <c r="CL7" s="32" t="s">
        <v>43</v>
      </c>
      <c r="CM7" s="19"/>
      <c r="CN7" s="19"/>
      <c r="CO7" s="36"/>
      <c r="CP7" s="19"/>
      <c r="CQ7" s="19"/>
      <c r="CR7" s="75">
        <f t="shared" si="2"/>
        <v>7650</v>
      </c>
      <c r="CS7" s="19"/>
      <c r="CT7" s="19"/>
      <c r="CU7" s="19"/>
      <c r="CV7" s="79">
        <f>CV6*CX6</f>
        <v>1522375</v>
      </c>
      <c r="CW7" s="19"/>
      <c r="CX7" s="19"/>
      <c r="CY7" s="20"/>
      <c r="DA7" s="42"/>
      <c r="DB7" s="34"/>
      <c r="DC7" s="19"/>
      <c r="DD7" s="35" t="s">
        <v>5</v>
      </c>
      <c r="DE7" s="19"/>
      <c r="DF7" s="36"/>
      <c r="DG7" s="19"/>
      <c r="DH7" s="19"/>
      <c r="DI7" s="75">
        <f t="shared" si="1"/>
        <v>16000</v>
      </c>
      <c r="DJ7" s="19"/>
      <c r="DK7" s="20"/>
      <c r="DM7" s="42"/>
      <c r="DN7" s="19"/>
      <c r="DO7" s="35" t="s">
        <v>64</v>
      </c>
      <c r="DP7" s="19" t="s">
        <v>18</v>
      </c>
      <c r="DQ7" s="19" t="s">
        <v>65</v>
      </c>
      <c r="DR7" s="19"/>
      <c r="DS7" s="19"/>
      <c r="DT7" s="2"/>
      <c r="DU7" s="76"/>
      <c r="DV7" s="19" t="s">
        <v>18</v>
      </c>
      <c r="DW7" s="75"/>
      <c r="DX7" s="19"/>
      <c r="DY7" s="20"/>
      <c r="EA7" s="42"/>
      <c r="EB7" s="34"/>
      <c r="EC7" s="35" t="str">
        <f>EC5</f>
        <v>Valor 1 Día</v>
      </c>
      <c r="ED7" s="19" t="s">
        <v>18</v>
      </c>
      <c r="EE7" s="19" t="s">
        <v>32</v>
      </c>
      <c r="EF7" s="36"/>
      <c r="EG7" s="19"/>
      <c r="EH7" s="2"/>
      <c r="EI7" s="19"/>
      <c r="EJ7" s="19"/>
      <c r="EK7" s="19"/>
      <c r="EL7" s="19"/>
      <c r="EM7" s="20"/>
      <c r="EO7" s="42"/>
      <c r="EP7" s="34"/>
      <c r="EQ7" s="35" t="str">
        <f>EQ5</f>
        <v>Valor 1 Día</v>
      </c>
      <c r="ER7" s="19" t="s">
        <v>18</v>
      </c>
      <c r="ES7" s="19" t="s">
        <v>32</v>
      </c>
      <c r="ET7" s="36"/>
      <c r="EU7" s="19"/>
      <c r="EV7" s="2"/>
      <c r="EW7" s="19"/>
      <c r="EX7" s="19"/>
      <c r="EY7" s="19"/>
      <c r="EZ7" s="19"/>
      <c r="FA7" s="20"/>
      <c r="FC7" s="42"/>
      <c r="FD7" s="34"/>
      <c r="FE7" s="35" t="str">
        <f>FE5</f>
        <v>Valor 1 Día</v>
      </c>
      <c r="FF7" s="19" t="s">
        <v>18</v>
      </c>
      <c r="FG7" s="19" t="s">
        <v>32</v>
      </c>
      <c r="FH7" s="36"/>
      <c r="FI7" s="19"/>
      <c r="FJ7" s="2"/>
      <c r="FK7" s="19"/>
      <c r="FL7" s="19"/>
      <c r="FM7" s="19"/>
      <c r="FN7" s="19"/>
      <c r="FO7" s="20"/>
      <c r="FQ7" s="42"/>
      <c r="FR7" s="34"/>
      <c r="FS7" s="35" t="str">
        <f>FS5</f>
        <v>Valor 1 Día</v>
      </c>
      <c r="FT7" s="19" t="s">
        <v>18</v>
      </c>
      <c r="FU7" s="19" t="s">
        <v>32</v>
      </c>
      <c r="FV7" s="36"/>
      <c r="FW7" s="19"/>
      <c r="FX7" s="2"/>
      <c r="FY7" s="19"/>
      <c r="FZ7" s="19"/>
      <c r="GA7" s="19"/>
      <c r="GB7" s="19"/>
      <c r="GC7" s="20"/>
      <c r="GE7" s="42"/>
      <c r="GF7" s="34"/>
      <c r="GG7" s="19"/>
      <c r="GH7" s="35" t="s">
        <v>51</v>
      </c>
      <c r="GI7" s="19"/>
      <c r="GJ7" s="36"/>
      <c r="GK7" s="19"/>
      <c r="GL7" s="19"/>
      <c r="GM7" s="75"/>
      <c r="GN7" s="19"/>
      <c r="GO7" s="20"/>
    </row>
    <row r="8" spans="1:197" ht="15.75" thickBot="1">
      <c r="B8" s="118"/>
      <c r="C8" s="17"/>
      <c r="D8" s="97" t="s">
        <v>3</v>
      </c>
      <c r="E8" s="97"/>
      <c r="F8" s="97"/>
      <c r="G8" s="97"/>
      <c r="H8" s="60" t="s">
        <v>1</v>
      </c>
      <c r="I8" s="62">
        <f>AM9</f>
        <v>53043.913999999997</v>
      </c>
      <c r="J8" s="107"/>
      <c r="K8" s="3"/>
      <c r="M8" s="17"/>
      <c r="N8" s="8"/>
      <c r="O8" s="2" t="s">
        <v>15</v>
      </c>
      <c r="P8" s="2"/>
      <c r="Q8" s="9"/>
      <c r="R8" s="2"/>
      <c r="S8" s="75">
        <f>S6</f>
        <v>20666.666666666668</v>
      </c>
      <c r="T8" s="19" t="s">
        <v>18</v>
      </c>
      <c r="U8" s="77">
        <v>6</v>
      </c>
      <c r="V8" s="20"/>
      <c r="X8" s="17"/>
      <c r="Y8" s="10"/>
      <c r="Z8" s="11"/>
      <c r="AA8" s="12"/>
      <c r="AB8" s="2"/>
      <c r="AC8" s="19"/>
      <c r="AD8" s="20"/>
      <c r="AF8" s="42"/>
      <c r="AG8" s="34"/>
      <c r="AH8" s="37" t="s">
        <v>25</v>
      </c>
      <c r="AI8" s="19"/>
      <c r="AJ8" s="36"/>
      <c r="AK8" s="19"/>
      <c r="AL8" s="19"/>
      <c r="AM8" s="75">
        <f>AM6</f>
        <v>4822.174</v>
      </c>
      <c r="AN8" s="19" t="s">
        <v>18</v>
      </c>
      <c r="AO8" s="77">
        <v>11</v>
      </c>
      <c r="AP8" s="20"/>
      <c r="AQ8" s="19"/>
      <c r="AR8" s="45"/>
      <c r="AS8" s="25"/>
      <c r="AT8" s="25"/>
      <c r="AU8" s="25"/>
      <c r="AV8" s="25"/>
      <c r="AW8" s="25"/>
      <c r="AX8" s="25"/>
      <c r="AY8" s="25"/>
      <c r="AZ8" s="25"/>
      <c r="BA8" s="25"/>
      <c r="BB8" s="25"/>
      <c r="BC8" s="26"/>
      <c r="BE8" s="42"/>
      <c r="BF8" s="34"/>
      <c r="BG8" s="32" t="s">
        <v>29</v>
      </c>
      <c r="BH8" s="19"/>
      <c r="BI8" s="19"/>
      <c r="BJ8" s="36"/>
      <c r="BK8" s="19"/>
      <c r="BL8" s="2"/>
      <c r="BM8" s="75">
        <f>BM6</f>
        <v>666.66666666666663</v>
      </c>
      <c r="BN8" s="19" t="s">
        <v>18</v>
      </c>
      <c r="BO8" s="77">
        <v>24</v>
      </c>
      <c r="BP8" s="19"/>
      <c r="BQ8" s="20"/>
      <c r="BS8" s="42"/>
      <c r="BT8" s="34"/>
      <c r="BU8" s="19"/>
      <c r="BV8" s="32" t="s">
        <v>35</v>
      </c>
      <c r="BW8" s="19"/>
      <c r="BX8" s="36"/>
      <c r="BY8" s="19"/>
      <c r="BZ8" s="19"/>
      <c r="CA8" s="79">
        <f>SUM(CA4:CA7)</f>
        <v>572693.91399999999</v>
      </c>
      <c r="CB8" s="19"/>
      <c r="CC8" s="19"/>
      <c r="CD8" s="20"/>
      <c r="CF8" s="42"/>
      <c r="CG8" s="34"/>
      <c r="CH8" s="35" t="s">
        <v>5</v>
      </c>
      <c r="CI8" s="19"/>
      <c r="CJ8" s="19"/>
      <c r="CK8" s="19"/>
      <c r="CL8" s="19"/>
      <c r="CM8" s="19"/>
      <c r="CN8" s="19"/>
      <c r="CO8" s="36"/>
      <c r="CP8" s="19"/>
      <c r="CQ8" s="19"/>
      <c r="CR8" s="75">
        <f t="shared" si="2"/>
        <v>16000</v>
      </c>
      <c r="CS8" s="19"/>
      <c r="CT8" s="19"/>
      <c r="CU8" s="19"/>
      <c r="CV8" s="19"/>
      <c r="CW8" s="19"/>
      <c r="CX8" s="19"/>
      <c r="CY8" s="20"/>
      <c r="DA8" s="42"/>
      <c r="DB8" s="34"/>
      <c r="DC8" s="19"/>
      <c r="DD8" s="35" t="s">
        <v>6</v>
      </c>
      <c r="DE8" s="19"/>
      <c r="DF8" s="36"/>
      <c r="DG8" s="19"/>
      <c r="DH8" s="19"/>
      <c r="DI8" s="75">
        <f t="shared" si="1"/>
        <v>45815.513120000003</v>
      </c>
      <c r="DJ8" s="19"/>
      <c r="DK8" s="20"/>
      <c r="DM8" s="42"/>
      <c r="DN8" s="19"/>
      <c r="DO8" s="32" t="s">
        <v>29</v>
      </c>
      <c r="DP8" s="19"/>
      <c r="DQ8" s="19"/>
      <c r="DR8" s="19"/>
      <c r="DS8" s="19"/>
      <c r="DT8" s="2"/>
      <c r="DU8" s="70"/>
      <c r="DV8" s="19"/>
      <c r="DW8" s="22"/>
      <c r="DX8" s="19"/>
      <c r="DY8" s="20"/>
      <c r="EA8" s="42"/>
      <c r="EB8" s="34"/>
      <c r="EC8" s="32" t="s">
        <v>29</v>
      </c>
      <c r="ED8" s="19"/>
      <c r="EE8" s="19"/>
      <c r="EF8" s="36"/>
      <c r="EG8" s="19"/>
      <c r="EH8" s="2"/>
      <c r="EI8" s="75"/>
      <c r="EJ8" s="19" t="s">
        <v>18</v>
      </c>
      <c r="EK8" s="77"/>
      <c r="EL8" s="19"/>
      <c r="EM8" s="20"/>
      <c r="EO8" s="42"/>
      <c r="EP8" s="34"/>
      <c r="EQ8" s="32" t="s">
        <v>29</v>
      </c>
      <c r="ER8" s="19"/>
      <c r="ES8" s="19"/>
      <c r="ET8" s="36"/>
      <c r="EU8" s="19"/>
      <c r="EV8" s="2"/>
      <c r="EW8" s="75"/>
      <c r="EX8" s="19" t="s">
        <v>18</v>
      </c>
      <c r="EY8" s="77"/>
      <c r="EZ8" s="19"/>
      <c r="FA8" s="20"/>
      <c r="FC8" s="42"/>
      <c r="FD8" s="34"/>
      <c r="FE8" s="32" t="s">
        <v>29</v>
      </c>
      <c r="FF8" s="19"/>
      <c r="FG8" s="19"/>
      <c r="FH8" s="36"/>
      <c r="FI8" s="19"/>
      <c r="FJ8" s="2"/>
      <c r="FK8" s="75"/>
      <c r="FL8" s="19" t="s">
        <v>18</v>
      </c>
      <c r="FM8" s="77"/>
      <c r="FN8" s="19"/>
      <c r="FO8" s="20"/>
      <c r="FQ8" s="42"/>
      <c r="FR8" s="34"/>
      <c r="FS8" s="32" t="s">
        <v>29</v>
      </c>
      <c r="FT8" s="19"/>
      <c r="FU8" s="19"/>
      <c r="FV8" s="36"/>
      <c r="FW8" s="19"/>
      <c r="FX8" s="2"/>
      <c r="FY8" s="75"/>
      <c r="FZ8" s="19" t="s">
        <v>18</v>
      </c>
      <c r="GA8" s="77"/>
      <c r="GB8" s="19"/>
      <c r="GC8" s="20"/>
      <c r="GE8" s="42"/>
      <c r="GF8" s="34"/>
      <c r="GG8" s="19"/>
      <c r="GH8" s="35" t="s">
        <v>52</v>
      </c>
      <c r="GI8" s="19"/>
      <c r="GJ8" s="36"/>
      <c r="GK8" s="19"/>
      <c r="GL8" s="19"/>
      <c r="GM8" s="75"/>
      <c r="GN8" s="19"/>
      <c r="GO8" s="20"/>
    </row>
    <row r="9" spans="1:197" ht="16.5" thickTop="1" thickBot="1">
      <c r="B9" s="118"/>
      <c r="C9" s="17"/>
      <c r="D9" s="97" t="s">
        <v>4</v>
      </c>
      <c r="E9" s="97"/>
      <c r="F9" s="97"/>
      <c r="G9" s="97"/>
      <c r="H9" s="60" t="s">
        <v>1</v>
      </c>
      <c r="I9" s="62">
        <f>AZ6</f>
        <v>7650</v>
      </c>
      <c r="J9" s="107"/>
      <c r="K9" s="3"/>
      <c r="M9" s="17"/>
      <c r="N9" s="8"/>
      <c r="O9" s="4" t="s">
        <v>16</v>
      </c>
      <c r="P9" s="2"/>
      <c r="Q9" s="9"/>
      <c r="R9" s="2"/>
      <c r="S9" s="78">
        <f>S8*U8</f>
        <v>124000</v>
      </c>
      <c r="T9" s="19"/>
      <c r="U9" s="19"/>
      <c r="V9" s="20"/>
      <c r="X9" s="23"/>
      <c r="Y9" s="24"/>
      <c r="Z9" s="24"/>
      <c r="AA9" s="24"/>
      <c r="AB9" s="24"/>
      <c r="AC9" s="25"/>
      <c r="AD9" s="26"/>
      <c r="AF9" s="42"/>
      <c r="AG9" s="38"/>
      <c r="AH9" s="39"/>
      <c r="AI9" s="39"/>
      <c r="AJ9" s="40"/>
      <c r="AK9" s="19"/>
      <c r="AL9" s="19"/>
      <c r="AM9" s="78">
        <f>AM8*AO8</f>
        <v>53043.913999999997</v>
      </c>
      <c r="AN9" s="19"/>
      <c r="AO9" s="19"/>
      <c r="AP9" s="20"/>
      <c r="AQ9" s="19"/>
      <c r="BE9" s="42"/>
      <c r="BF9" s="34"/>
      <c r="BG9" s="92" t="s">
        <v>33</v>
      </c>
      <c r="BH9" s="92"/>
      <c r="BI9" s="92"/>
      <c r="BJ9" s="50"/>
      <c r="BK9" s="49"/>
      <c r="BL9" s="49"/>
      <c r="BM9" s="78">
        <f>BM8*BO8</f>
        <v>16000</v>
      </c>
      <c r="BN9" s="19"/>
      <c r="BO9" s="19"/>
      <c r="BP9" s="19"/>
      <c r="BQ9" s="20"/>
      <c r="BS9" s="42"/>
      <c r="BT9" s="34"/>
      <c r="BU9" s="19"/>
      <c r="BV9" s="19"/>
      <c r="BW9" s="19"/>
      <c r="BX9" s="36"/>
      <c r="BY9" s="19"/>
      <c r="BZ9" s="19"/>
      <c r="CA9" s="19"/>
      <c r="CB9" s="19"/>
      <c r="CC9" s="19"/>
      <c r="CD9" s="20"/>
      <c r="CF9" s="42"/>
      <c r="CG9" s="34"/>
      <c r="CH9" s="35" t="s">
        <v>6</v>
      </c>
      <c r="CI9" s="19"/>
      <c r="CJ9" s="19"/>
      <c r="CK9" s="19"/>
      <c r="CL9" s="19" t="str">
        <f>CL7</f>
        <v>Ingreso Anual</v>
      </c>
      <c r="CM9" s="19"/>
      <c r="CN9" s="19" t="s">
        <v>44</v>
      </c>
      <c r="CO9" s="36"/>
      <c r="CP9" s="19"/>
      <c r="CQ9" s="19"/>
      <c r="CR9" s="75">
        <f t="shared" si="2"/>
        <v>45815.513120000003</v>
      </c>
      <c r="CS9" s="19"/>
      <c r="CT9" s="19"/>
      <c r="CU9" s="19"/>
      <c r="CV9" s="75">
        <f>CV7</f>
        <v>1522375</v>
      </c>
      <c r="CW9" s="19"/>
      <c r="CX9" s="22">
        <v>12</v>
      </c>
      <c r="CY9" s="20"/>
      <c r="DA9" s="42"/>
      <c r="DB9" s="34"/>
      <c r="DC9" s="19"/>
      <c r="DD9" s="35" t="s">
        <v>7</v>
      </c>
      <c r="DE9" s="19"/>
      <c r="DF9" s="36"/>
      <c r="DG9" s="19"/>
      <c r="DH9" s="19"/>
      <c r="DI9" s="75">
        <f t="shared" si="1"/>
        <v>126864.58333333333</v>
      </c>
      <c r="DJ9" s="19"/>
      <c r="DK9" s="20"/>
      <c r="DM9" s="42"/>
      <c r="DN9" s="19"/>
      <c r="DO9" s="92"/>
      <c r="DP9" s="92"/>
      <c r="DQ9" s="92"/>
      <c r="DR9" s="49"/>
      <c r="DS9" s="49"/>
      <c r="DT9" s="49"/>
      <c r="DU9" s="43"/>
      <c r="DV9" s="19"/>
      <c r="DW9" s="19"/>
      <c r="DX9" s="19"/>
      <c r="DY9" s="20"/>
      <c r="EA9" s="42"/>
      <c r="EB9" s="34"/>
      <c r="EC9" s="92" t="s">
        <v>33</v>
      </c>
      <c r="ED9" s="92"/>
      <c r="EE9" s="92"/>
      <c r="EF9" s="50"/>
      <c r="EG9" s="49"/>
      <c r="EH9" s="49"/>
      <c r="EI9" s="78"/>
      <c r="EJ9" s="19"/>
      <c r="EK9" s="19"/>
      <c r="EL9" s="19"/>
      <c r="EM9" s="20"/>
      <c r="EO9" s="42"/>
      <c r="EP9" s="34"/>
      <c r="EQ9" s="92" t="s">
        <v>33</v>
      </c>
      <c r="ER9" s="92"/>
      <c r="ES9" s="92"/>
      <c r="ET9" s="50"/>
      <c r="EU9" s="49"/>
      <c r="EV9" s="49"/>
      <c r="EW9" s="78"/>
      <c r="EX9" s="19"/>
      <c r="EY9" s="19"/>
      <c r="EZ9" s="19"/>
      <c r="FA9" s="20"/>
      <c r="FC9" s="42"/>
      <c r="FD9" s="34"/>
      <c r="FE9" s="92" t="s">
        <v>33</v>
      </c>
      <c r="FF9" s="92"/>
      <c r="FG9" s="92"/>
      <c r="FH9" s="50"/>
      <c r="FI9" s="49"/>
      <c r="FJ9" s="49"/>
      <c r="FK9" s="78"/>
      <c r="FL9" s="19"/>
      <c r="FM9" s="19"/>
      <c r="FN9" s="19"/>
      <c r="FO9" s="20"/>
      <c r="FQ9" s="42"/>
      <c r="FR9" s="34"/>
      <c r="FS9" s="92" t="s">
        <v>73</v>
      </c>
      <c r="FT9" s="92"/>
      <c r="FU9" s="92"/>
      <c r="FV9" s="50"/>
      <c r="FW9" s="49"/>
      <c r="FX9" s="49"/>
      <c r="FY9" s="78"/>
      <c r="FZ9" s="19"/>
      <c r="GA9" s="19"/>
      <c r="GB9" s="19"/>
      <c r="GC9" s="20"/>
      <c r="GE9" s="42"/>
      <c r="GF9" s="34"/>
      <c r="GG9" s="19"/>
      <c r="GH9" s="35" t="s">
        <v>72</v>
      </c>
      <c r="GI9" s="19"/>
      <c r="GJ9" s="36"/>
      <c r="GK9" s="19"/>
      <c r="GL9" s="19"/>
      <c r="GM9" s="75"/>
      <c r="GN9" s="19"/>
      <c r="GO9" s="20"/>
    </row>
    <row r="10" spans="1:197" ht="17.25" thickTop="1" thickBot="1">
      <c r="B10" s="118"/>
      <c r="C10" s="17"/>
      <c r="D10" s="96" t="s">
        <v>57</v>
      </c>
      <c r="E10" s="96"/>
      <c r="F10" s="96"/>
      <c r="G10" s="96"/>
      <c r="H10" s="66" t="s">
        <v>1</v>
      </c>
      <c r="I10" s="67">
        <f>BM9</f>
        <v>16000</v>
      </c>
      <c r="J10" s="107"/>
      <c r="K10" s="3"/>
      <c r="M10" s="17"/>
      <c r="N10" s="10"/>
      <c r="O10" s="11"/>
      <c r="P10" s="11"/>
      <c r="Q10" s="12"/>
      <c r="R10" s="2"/>
      <c r="S10" s="19"/>
      <c r="T10" s="19"/>
      <c r="U10" s="19"/>
      <c r="V10" s="20"/>
      <c r="AF10" s="45"/>
      <c r="AG10" s="25"/>
      <c r="AH10" s="25"/>
      <c r="AI10" s="25"/>
      <c r="AJ10" s="25"/>
      <c r="AK10" s="25"/>
      <c r="AL10" s="25"/>
      <c r="AM10" s="25"/>
      <c r="AN10" s="25"/>
      <c r="AO10" s="25"/>
      <c r="AP10" s="26"/>
      <c r="AQ10" s="19"/>
      <c r="BE10" s="42"/>
      <c r="BF10" s="38"/>
      <c r="BG10" s="39"/>
      <c r="BH10" s="39"/>
      <c r="BI10" s="39"/>
      <c r="BJ10" s="40"/>
      <c r="BK10" s="19"/>
      <c r="BL10" s="2"/>
      <c r="BM10" s="93" t="s">
        <v>79</v>
      </c>
      <c r="BN10" s="93"/>
      <c r="BO10" s="93"/>
      <c r="BP10" s="93"/>
      <c r="BQ10" s="51"/>
      <c r="BS10" s="42"/>
      <c r="BT10" s="34"/>
      <c r="BU10" s="19"/>
      <c r="BV10" s="35" t="str">
        <f>BV8</f>
        <v>Ingresos Imponibles</v>
      </c>
      <c r="BW10" s="19" t="s">
        <v>18</v>
      </c>
      <c r="BX10" s="36" t="s">
        <v>36</v>
      </c>
      <c r="BY10" s="19"/>
      <c r="BZ10" s="19"/>
      <c r="CA10" s="75">
        <f>CA8</f>
        <v>572693.91399999999</v>
      </c>
      <c r="CB10" s="19" t="s">
        <v>18</v>
      </c>
      <c r="CC10" s="80">
        <v>0.08</v>
      </c>
      <c r="CD10" s="20"/>
      <c r="CF10" s="42"/>
      <c r="CG10" s="34"/>
      <c r="CH10" s="32" t="s">
        <v>35</v>
      </c>
      <c r="CI10" s="19"/>
      <c r="CJ10" s="19"/>
      <c r="CK10" s="19"/>
      <c r="CL10" s="32" t="s">
        <v>45</v>
      </c>
      <c r="CM10" s="19"/>
      <c r="CN10" s="19"/>
      <c r="CO10" s="36"/>
      <c r="CP10" s="19"/>
      <c r="CQ10" s="19"/>
      <c r="CR10" s="79">
        <f>SUM(CR5:CR9)</f>
        <v>618509.42712000001</v>
      </c>
      <c r="CS10" s="19"/>
      <c r="CT10" s="19"/>
      <c r="CU10" s="19"/>
      <c r="CV10" s="78">
        <f>CV9/CX9</f>
        <v>126864.58333333333</v>
      </c>
      <c r="CW10" s="19"/>
      <c r="CX10" s="19"/>
      <c r="CY10" s="20"/>
      <c r="DA10" s="42"/>
      <c r="DB10" s="34"/>
      <c r="DC10" s="19"/>
      <c r="DD10" s="54" t="s">
        <v>46</v>
      </c>
      <c r="DE10" s="19"/>
      <c r="DF10" s="36"/>
      <c r="DG10" s="19"/>
      <c r="DI10" s="78">
        <f>SUM(DI4:DI9)</f>
        <v>745374.01045333338</v>
      </c>
      <c r="DJ10" s="19"/>
      <c r="DK10" s="20"/>
      <c r="DM10" s="42"/>
      <c r="DN10" s="19"/>
      <c r="DO10" s="102" t="s">
        <v>66</v>
      </c>
      <c r="DP10" s="102"/>
      <c r="DQ10" s="102"/>
      <c r="DR10" s="102"/>
      <c r="DS10" s="102"/>
      <c r="DT10" s="102"/>
      <c r="DU10" s="102"/>
      <c r="DV10" s="102"/>
      <c r="DW10" s="102"/>
      <c r="DX10" s="102"/>
      <c r="DY10" s="51"/>
      <c r="EA10" s="42"/>
      <c r="EB10" s="38"/>
      <c r="EC10" s="39"/>
      <c r="ED10" s="39"/>
      <c r="EE10" s="39"/>
      <c r="EF10" s="40"/>
      <c r="EG10" s="19"/>
      <c r="EH10" s="2"/>
      <c r="EI10" s="93" t="str">
        <f>BM10</f>
        <v>(30 - 6 = 24 días trabajados)</v>
      </c>
      <c r="EJ10" s="93"/>
      <c r="EK10" s="93"/>
      <c r="EL10" s="93"/>
      <c r="EM10" s="51"/>
      <c r="EO10" s="42"/>
      <c r="EP10" s="38"/>
      <c r="EQ10" s="39"/>
      <c r="ER10" s="39"/>
      <c r="ES10" s="39"/>
      <c r="ET10" s="40"/>
      <c r="EU10" s="19"/>
      <c r="EV10" s="2"/>
      <c r="EW10" s="93" t="str">
        <f>EI10</f>
        <v>(30 - 6 = 24 días trabajados)</v>
      </c>
      <c r="EX10" s="93"/>
      <c r="EY10" s="93"/>
      <c r="EZ10" s="93"/>
      <c r="FA10" s="51"/>
      <c r="FC10" s="42"/>
      <c r="FD10" s="38"/>
      <c r="FE10" s="39"/>
      <c r="FF10" s="39"/>
      <c r="FG10" s="39"/>
      <c r="FH10" s="40"/>
      <c r="FI10" s="19"/>
      <c r="FJ10" s="2"/>
      <c r="FK10" s="93" t="str">
        <f>EW10</f>
        <v>(30 - 6 = 24 días trabajados)</v>
      </c>
      <c r="FL10" s="93"/>
      <c r="FM10" s="93"/>
      <c r="FN10" s="93"/>
      <c r="FO10" s="51"/>
      <c r="FQ10" s="42"/>
      <c r="FR10" s="38"/>
      <c r="FS10" s="39"/>
      <c r="FT10" s="39"/>
      <c r="FU10" s="39"/>
      <c r="FV10" s="40"/>
      <c r="FW10" s="19"/>
      <c r="FX10" s="2"/>
      <c r="FY10" s="93" t="str">
        <f>FK10</f>
        <v>(30 - 6 = 24 días trabajados)</v>
      </c>
      <c r="FZ10" s="93"/>
      <c r="GA10" s="93"/>
      <c r="GB10" s="93"/>
      <c r="GC10" s="51"/>
      <c r="GE10" s="42"/>
      <c r="GF10" s="34"/>
      <c r="GG10" s="19"/>
      <c r="GH10" s="73" t="s">
        <v>54</v>
      </c>
      <c r="GI10" s="19"/>
      <c r="GJ10" s="36"/>
      <c r="GK10" s="19"/>
      <c r="GM10" s="75"/>
      <c r="GN10" s="19"/>
      <c r="GO10" s="20"/>
    </row>
    <row r="11" spans="1:197" ht="16.5" thickTop="1" thickBot="1">
      <c r="B11" s="118"/>
      <c r="C11" s="17"/>
      <c r="D11" s="97" t="s">
        <v>6</v>
      </c>
      <c r="E11" s="97"/>
      <c r="F11" s="97"/>
      <c r="G11" s="97"/>
      <c r="H11" s="60" t="s">
        <v>1</v>
      </c>
      <c r="I11" s="62">
        <f>CA11</f>
        <v>45815.513120000003</v>
      </c>
      <c r="J11" s="107"/>
      <c r="K11" s="3"/>
      <c r="M11" s="23"/>
      <c r="N11" s="24"/>
      <c r="O11" s="24"/>
      <c r="P11" s="24"/>
      <c r="Q11" s="24"/>
      <c r="R11" s="24"/>
      <c r="S11" s="25"/>
      <c r="T11" s="25"/>
      <c r="U11" s="25"/>
      <c r="V11" s="26"/>
      <c r="BE11" s="45"/>
      <c r="BF11" s="25"/>
      <c r="BG11" s="25"/>
      <c r="BH11" s="25"/>
      <c r="BI11" s="25"/>
      <c r="BJ11" s="25"/>
      <c r="BK11" s="25"/>
      <c r="BL11" s="24"/>
      <c r="BM11" s="25"/>
      <c r="BN11" s="25"/>
      <c r="BO11" s="25"/>
      <c r="BP11" s="25"/>
      <c r="BQ11" s="26"/>
      <c r="BS11" s="42"/>
      <c r="BT11" s="34"/>
      <c r="BU11" s="19"/>
      <c r="BV11" s="32" t="s">
        <v>29</v>
      </c>
      <c r="BW11" s="19"/>
      <c r="BX11" s="36"/>
      <c r="BY11" s="19"/>
      <c r="CA11" s="78">
        <f>CA10*CC10</f>
        <v>45815.513120000003</v>
      </c>
      <c r="CD11" s="20"/>
      <c r="CF11" s="42"/>
      <c r="CG11" s="34"/>
      <c r="CH11" s="19"/>
      <c r="CI11" s="19"/>
      <c r="CJ11" s="19"/>
      <c r="CK11" s="19"/>
      <c r="CL11" s="19"/>
      <c r="CM11" s="19"/>
      <c r="CN11" s="19"/>
      <c r="CO11" s="36"/>
      <c r="CP11" s="19"/>
      <c r="CQ11" s="19"/>
      <c r="CR11" s="19"/>
      <c r="CS11" s="19"/>
      <c r="CT11" s="19"/>
      <c r="CU11" s="19"/>
      <c r="CV11" s="19"/>
      <c r="CW11" s="19"/>
      <c r="CX11" s="19"/>
      <c r="CY11" s="20"/>
      <c r="DA11" s="42"/>
      <c r="DB11" s="34"/>
      <c r="DC11" s="19"/>
      <c r="DD11" s="35"/>
      <c r="DE11" s="19"/>
      <c r="DF11" s="36"/>
      <c r="DG11" s="19"/>
      <c r="DH11" s="19"/>
      <c r="DI11" s="19"/>
      <c r="DJ11" s="19"/>
      <c r="DK11" s="20"/>
      <c r="DM11" s="45"/>
      <c r="DN11" s="25"/>
      <c r="DO11" s="72"/>
      <c r="DP11" s="72"/>
      <c r="DQ11" s="72"/>
      <c r="DR11" s="72"/>
      <c r="DS11" s="72"/>
      <c r="DT11" s="72"/>
      <c r="DU11" s="72"/>
      <c r="DV11" s="72"/>
      <c r="DW11" s="72"/>
      <c r="DX11" s="72"/>
      <c r="DY11" s="26"/>
      <c r="EA11" s="45"/>
      <c r="EB11" s="25"/>
      <c r="EC11" s="25"/>
      <c r="ED11" s="25"/>
      <c r="EE11" s="25"/>
      <c r="EF11" s="25"/>
      <c r="EG11" s="25"/>
      <c r="EH11" s="24"/>
      <c r="EI11" s="25"/>
      <c r="EJ11" s="25"/>
      <c r="EK11" s="25"/>
      <c r="EL11" s="25"/>
      <c r="EM11" s="26"/>
      <c r="EO11" s="45"/>
      <c r="EP11" s="25"/>
      <c r="EQ11" s="25"/>
      <c r="ER11" s="25"/>
      <c r="ES11" s="25"/>
      <c r="ET11" s="25"/>
      <c r="EU11" s="25"/>
      <c r="EV11" s="24"/>
      <c r="EW11" s="25"/>
      <c r="EX11" s="25"/>
      <c r="EY11" s="25"/>
      <c r="EZ11" s="25"/>
      <c r="FA11" s="26"/>
      <c r="FC11" s="45"/>
      <c r="FD11" s="25"/>
      <c r="FE11" s="25"/>
      <c r="FF11" s="25"/>
      <c r="FG11" s="25"/>
      <c r="FH11" s="25"/>
      <c r="FI11" s="25"/>
      <c r="FJ11" s="24"/>
      <c r="FK11" s="25"/>
      <c r="FL11" s="25"/>
      <c r="FM11" s="25"/>
      <c r="FN11" s="25"/>
      <c r="FO11" s="26"/>
      <c r="FQ11" s="45"/>
      <c r="FR11" s="25"/>
      <c r="FS11" s="25"/>
      <c r="FT11" s="25"/>
      <c r="FU11" s="25"/>
      <c r="FV11" s="25"/>
      <c r="FW11" s="25"/>
      <c r="FX11" s="24"/>
      <c r="FY11" s="25"/>
      <c r="FZ11" s="25"/>
      <c r="GA11" s="25"/>
      <c r="GB11" s="25"/>
      <c r="GC11" s="26"/>
      <c r="GE11" s="42"/>
      <c r="GF11" s="34"/>
      <c r="GG11" s="19"/>
      <c r="GH11" s="56" t="s">
        <v>55</v>
      </c>
      <c r="GI11" s="19"/>
      <c r="GJ11" s="36"/>
      <c r="GK11" s="19"/>
      <c r="GL11" s="19"/>
      <c r="GM11" s="78"/>
      <c r="GN11" s="19"/>
      <c r="GO11" s="20"/>
    </row>
    <row r="12" spans="1:197" ht="15.75" thickTop="1">
      <c r="B12" s="118"/>
      <c r="C12" s="17"/>
      <c r="D12" s="97" t="s">
        <v>7</v>
      </c>
      <c r="E12" s="97"/>
      <c r="F12" s="97"/>
      <c r="G12" s="97"/>
      <c r="H12" s="60" t="s">
        <v>1</v>
      </c>
      <c r="I12" s="62">
        <f>CV10</f>
        <v>126864.58333333333</v>
      </c>
      <c r="J12" s="107"/>
      <c r="K12" s="3"/>
      <c r="BS12" s="42"/>
      <c r="BT12" s="38"/>
      <c r="BU12" s="39"/>
      <c r="BV12" s="39"/>
      <c r="BW12" s="39"/>
      <c r="BX12" s="40"/>
      <c r="BY12" s="19"/>
      <c r="BZ12" s="19"/>
      <c r="CA12" s="43"/>
      <c r="CB12" s="19"/>
      <c r="CC12" s="19"/>
      <c r="CD12" s="20"/>
      <c r="CF12" s="42"/>
      <c r="CG12" s="34"/>
      <c r="CH12" s="35" t="str">
        <f>CH10</f>
        <v>Ingresos Imponibles</v>
      </c>
      <c r="CI12" s="19" t="s">
        <v>18</v>
      </c>
      <c r="CJ12" s="122">
        <v>0.25</v>
      </c>
      <c r="CK12" s="122"/>
      <c r="CL12" s="19"/>
      <c r="CM12" s="19"/>
      <c r="CN12" s="19"/>
      <c r="CO12" s="36"/>
      <c r="CP12" s="19"/>
      <c r="CQ12" s="19"/>
      <c r="CR12" s="75">
        <f>CR10</f>
        <v>618509.42712000001</v>
      </c>
      <c r="CS12" s="19" t="s">
        <v>18</v>
      </c>
      <c r="CT12" s="47">
        <v>0.25</v>
      </c>
      <c r="CU12" s="19"/>
      <c r="CV12" s="19"/>
      <c r="CW12" s="19"/>
      <c r="CX12" s="19"/>
      <c r="CY12" s="20"/>
      <c r="DA12" s="42"/>
      <c r="DB12" s="38"/>
      <c r="DC12" s="39"/>
      <c r="DD12" s="39"/>
      <c r="DE12" s="39"/>
      <c r="DF12" s="40"/>
      <c r="DG12" s="19"/>
      <c r="DH12" s="19"/>
      <c r="DI12" s="43"/>
      <c r="DJ12" s="19"/>
      <c r="DK12" s="20"/>
      <c r="GE12" s="42"/>
      <c r="GF12" s="38"/>
      <c r="GG12" s="39"/>
      <c r="GH12" s="39"/>
      <c r="GI12" s="39"/>
      <c r="GJ12" s="40"/>
      <c r="GK12" s="19"/>
      <c r="GL12" s="19"/>
      <c r="GM12" s="43"/>
      <c r="GN12" s="19"/>
      <c r="GO12" s="20"/>
    </row>
    <row r="13" spans="1:197" ht="15.75" thickBot="1">
      <c r="C13" s="17"/>
      <c r="D13" s="100" t="s">
        <v>8</v>
      </c>
      <c r="E13" s="100"/>
      <c r="F13" s="100"/>
      <c r="G13" s="100"/>
      <c r="H13" s="83" t="s">
        <v>1</v>
      </c>
      <c r="I13" s="84">
        <f>DI10</f>
        <v>745374.01045333338</v>
      </c>
      <c r="J13" s="107"/>
      <c r="K13" s="3"/>
      <c r="N13" s="90"/>
      <c r="O13" s="90"/>
      <c r="P13" s="90"/>
      <c r="Q13" s="90"/>
      <c r="R13" s="90"/>
      <c r="S13" s="90"/>
      <c r="T13" s="90"/>
      <c r="U13" s="90"/>
      <c r="V13" s="90"/>
      <c r="W13" s="90"/>
      <c r="X13" s="90"/>
      <c r="Y13" s="90"/>
      <c r="Z13" s="90"/>
      <c r="AA13" s="90"/>
      <c r="AB13" s="90"/>
      <c r="AC13" s="90"/>
      <c r="BS13" s="45"/>
      <c r="BT13" s="25"/>
      <c r="BU13" s="25"/>
      <c r="BV13" s="25"/>
      <c r="BW13" s="25"/>
      <c r="BX13" s="25"/>
      <c r="BY13" s="25"/>
      <c r="BZ13" s="25"/>
      <c r="CA13" s="25"/>
      <c r="CB13" s="25"/>
      <c r="CC13" s="25"/>
      <c r="CD13" s="26"/>
      <c r="CF13" s="42"/>
      <c r="CG13" s="34"/>
      <c r="CH13" s="32" t="s">
        <v>40</v>
      </c>
      <c r="CI13" s="19"/>
      <c r="CJ13" s="19"/>
      <c r="CK13" s="19"/>
      <c r="CL13" s="19"/>
      <c r="CM13" s="19"/>
      <c r="CN13" s="19"/>
      <c r="CO13" s="36"/>
      <c r="CP13" s="19"/>
      <c r="CQ13" s="19"/>
      <c r="CR13" s="82">
        <f>CR12*CT12</f>
        <v>154627.35678</v>
      </c>
      <c r="CS13" s="19"/>
      <c r="CT13" s="19"/>
      <c r="CU13" s="19"/>
      <c r="CV13" s="19"/>
      <c r="CW13" s="19"/>
      <c r="CX13" s="19"/>
      <c r="CY13" s="20"/>
      <c r="DA13" s="45"/>
      <c r="DB13" s="25"/>
      <c r="DC13" s="25"/>
      <c r="DD13" s="25"/>
      <c r="DE13" s="25"/>
      <c r="DF13" s="25"/>
      <c r="DG13" s="25"/>
      <c r="DH13" s="25"/>
      <c r="DI13" s="25"/>
      <c r="DJ13" s="25"/>
      <c r="DK13" s="26"/>
      <c r="GE13" s="45"/>
      <c r="GF13" s="25"/>
      <c r="GG13" s="25"/>
      <c r="GH13" s="25"/>
      <c r="GI13" s="25"/>
      <c r="GJ13" s="25"/>
      <c r="GK13" s="25"/>
      <c r="GL13" s="25"/>
      <c r="GM13" s="25"/>
      <c r="GN13" s="25"/>
      <c r="GO13" s="26"/>
    </row>
    <row r="14" spans="1:197" ht="15.75" thickTop="1">
      <c r="B14" s="94" t="s">
        <v>56</v>
      </c>
      <c r="C14" s="17"/>
      <c r="D14" s="101" t="s">
        <v>49</v>
      </c>
      <c r="E14" s="101"/>
      <c r="F14" s="101"/>
      <c r="G14" s="101"/>
      <c r="H14" s="68" t="s">
        <v>1</v>
      </c>
      <c r="I14" s="69"/>
      <c r="J14" s="63"/>
      <c r="N14" s="90"/>
      <c r="O14" s="90"/>
      <c r="P14" s="90"/>
      <c r="Q14" s="90"/>
      <c r="R14" s="90"/>
      <c r="S14" s="90"/>
      <c r="T14" s="90"/>
      <c r="U14" s="90"/>
      <c r="V14" s="90"/>
      <c r="W14" s="90"/>
      <c r="X14" s="90"/>
      <c r="Y14" s="90"/>
      <c r="Z14" s="90"/>
      <c r="AA14" s="90"/>
      <c r="AB14" s="90"/>
      <c r="AC14" s="90"/>
      <c r="BV14" s="81" t="s">
        <v>77</v>
      </c>
      <c r="CF14" s="42"/>
      <c r="CG14" s="34"/>
      <c r="CH14" s="19"/>
      <c r="CI14" s="19"/>
      <c r="CJ14" s="19"/>
      <c r="CK14" s="19"/>
      <c r="CL14" s="19"/>
      <c r="CM14" s="19"/>
      <c r="CN14" s="19"/>
      <c r="CO14" s="36"/>
      <c r="CP14" s="19"/>
      <c r="CQ14" s="19"/>
      <c r="CR14" s="19"/>
      <c r="CS14" s="19"/>
      <c r="CT14" s="19"/>
      <c r="CU14" s="19"/>
      <c r="CV14" s="19"/>
      <c r="CW14" s="19"/>
      <c r="CX14" s="19"/>
      <c r="CY14" s="20"/>
      <c r="DW14" s="88" t="s">
        <v>76</v>
      </c>
    </row>
    <row r="15" spans="1:197">
      <c r="B15" s="94"/>
      <c r="C15" s="17"/>
      <c r="D15" s="96" t="s">
        <v>50</v>
      </c>
      <c r="E15" s="96"/>
      <c r="F15" s="96"/>
      <c r="G15" s="96"/>
      <c r="H15" s="66" t="s">
        <v>1</v>
      </c>
      <c r="I15" s="67"/>
      <c r="J15" s="63"/>
      <c r="L15" s="61"/>
      <c r="M15" s="61"/>
      <c r="N15" s="90"/>
      <c r="O15" s="90"/>
      <c r="P15" s="90"/>
      <c r="Q15" s="90"/>
      <c r="R15" s="90"/>
      <c r="S15" s="90"/>
      <c r="T15" s="90"/>
      <c r="U15" s="90"/>
      <c r="V15" s="90"/>
      <c r="W15" s="90"/>
      <c r="X15" s="90"/>
      <c r="Y15" s="90"/>
      <c r="Z15" s="90"/>
      <c r="AA15" s="90"/>
      <c r="AB15" s="90"/>
      <c r="AC15" s="90"/>
      <c r="CF15" s="42"/>
      <c r="CG15" s="34"/>
      <c r="CH15" s="19"/>
      <c r="CI15" s="19"/>
      <c r="CJ15" s="19"/>
      <c r="CK15" s="19"/>
      <c r="CL15" s="19"/>
      <c r="CM15" s="19"/>
      <c r="CN15" s="19"/>
      <c r="CO15" s="36"/>
      <c r="CP15" s="19"/>
      <c r="CQ15" s="19"/>
      <c r="CR15" s="19"/>
      <c r="CS15" s="19"/>
      <c r="CT15" s="19"/>
      <c r="CU15" s="19"/>
      <c r="CV15" s="19"/>
      <c r="CW15" s="19"/>
      <c r="CX15" s="19"/>
      <c r="CY15" s="20"/>
    </row>
    <row r="16" spans="1:197">
      <c r="B16" s="94"/>
      <c r="C16" s="17"/>
      <c r="D16" s="96" t="s">
        <v>51</v>
      </c>
      <c r="E16" s="96"/>
      <c r="F16" s="96"/>
      <c r="G16" s="96"/>
      <c r="H16" s="66" t="s">
        <v>1</v>
      </c>
      <c r="I16" s="67"/>
      <c r="J16" s="63"/>
      <c r="L16" s="61"/>
      <c r="M16" s="61"/>
      <c r="N16" s="90"/>
      <c r="O16" s="90"/>
      <c r="P16" s="90"/>
      <c r="Q16" s="90"/>
      <c r="R16" s="90"/>
      <c r="S16" s="90"/>
      <c r="T16" s="90"/>
      <c r="U16" s="90"/>
      <c r="V16" s="90"/>
      <c r="W16" s="90"/>
      <c r="X16" s="90"/>
      <c r="Y16" s="90"/>
      <c r="Z16" s="90"/>
      <c r="AA16" s="90"/>
      <c r="AB16" s="90"/>
      <c r="AC16" s="90"/>
      <c r="CF16" s="42"/>
      <c r="CG16" s="38"/>
      <c r="CH16" s="39"/>
      <c r="CI16" s="39"/>
      <c r="CJ16" s="39"/>
      <c r="CK16" s="39"/>
      <c r="CL16" s="39"/>
      <c r="CM16" s="39"/>
      <c r="CN16" s="39"/>
      <c r="CO16" s="40"/>
      <c r="CP16" s="19"/>
      <c r="CQ16" s="19"/>
      <c r="CR16" s="19"/>
      <c r="CS16" s="19"/>
      <c r="CT16" s="19"/>
      <c r="CU16" s="19"/>
      <c r="CV16" s="19"/>
      <c r="CW16" s="19"/>
      <c r="CX16" s="19"/>
      <c r="CY16" s="20"/>
    </row>
    <row r="17" spans="1:133" ht="15.75" thickBot="1">
      <c r="B17" s="94"/>
      <c r="C17" s="17"/>
      <c r="D17" s="97" t="s">
        <v>52</v>
      </c>
      <c r="E17" s="97"/>
      <c r="F17" s="97"/>
      <c r="G17" s="97"/>
      <c r="H17" s="60" t="s">
        <v>1</v>
      </c>
      <c r="I17" s="62"/>
      <c r="J17" s="63"/>
      <c r="L17" s="61"/>
      <c r="M17" s="61"/>
      <c r="N17" s="90"/>
      <c r="O17" s="90"/>
      <c r="P17" s="90"/>
      <c r="Q17" s="90"/>
      <c r="R17" s="90"/>
      <c r="S17" s="90"/>
      <c r="T17" s="90"/>
      <c r="U17" s="90"/>
      <c r="V17" s="90"/>
      <c r="W17" s="90"/>
      <c r="X17" s="90"/>
      <c r="Y17" s="90"/>
      <c r="Z17" s="90"/>
      <c r="AA17" s="90"/>
      <c r="AB17" s="90"/>
      <c r="AC17" s="90"/>
      <c r="CF17" s="45"/>
      <c r="CG17" s="25"/>
      <c r="CH17" s="25"/>
      <c r="CI17" s="25"/>
      <c r="CJ17" s="25"/>
      <c r="CK17" s="25"/>
      <c r="CL17" s="25"/>
      <c r="CM17" s="25"/>
      <c r="CN17" s="25"/>
      <c r="CO17" s="25"/>
      <c r="CP17" s="25"/>
      <c r="CQ17" s="25"/>
      <c r="CR17" s="25"/>
      <c r="CS17" s="25"/>
      <c r="CT17" s="25"/>
      <c r="CU17" s="25"/>
      <c r="CV17" s="25"/>
      <c r="CW17" s="25"/>
      <c r="CX17" s="25"/>
      <c r="CY17" s="26"/>
    </row>
    <row r="18" spans="1:133" ht="16.5" thickTop="1" thickBot="1">
      <c r="B18" s="94"/>
      <c r="C18" s="17"/>
      <c r="D18" s="96" t="s">
        <v>53</v>
      </c>
      <c r="E18" s="96"/>
      <c r="F18" s="96"/>
      <c r="G18" s="96"/>
      <c r="H18" s="66" t="s">
        <v>1</v>
      </c>
      <c r="I18" s="67"/>
      <c r="J18" s="63"/>
      <c r="L18" s="61"/>
      <c r="M18" s="61"/>
      <c r="N18" s="90"/>
      <c r="O18" s="90"/>
      <c r="P18" s="90"/>
      <c r="Q18" s="90"/>
      <c r="R18" s="90"/>
      <c r="S18" s="90"/>
      <c r="T18" s="90"/>
      <c r="U18" s="90"/>
      <c r="V18" s="90"/>
      <c r="W18" s="90"/>
      <c r="X18" s="90"/>
      <c r="Y18" s="90"/>
      <c r="Z18" s="90"/>
      <c r="AA18" s="90"/>
      <c r="AB18" s="90"/>
      <c r="AC18" s="90"/>
      <c r="CH18" s="81" t="s">
        <v>74</v>
      </c>
      <c r="CR18" s="81" t="s">
        <v>75</v>
      </c>
    </row>
    <row r="19" spans="1:133" ht="16.5" thickTop="1">
      <c r="B19" s="94"/>
      <c r="C19" s="17"/>
      <c r="D19" s="96" t="s">
        <v>54</v>
      </c>
      <c r="E19" s="96"/>
      <c r="F19" s="96"/>
      <c r="G19" s="96"/>
      <c r="H19" s="66" t="s">
        <v>1</v>
      </c>
      <c r="I19" s="67"/>
      <c r="J19" s="63"/>
      <c r="L19" s="61"/>
      <c r="M19" s="61"/>
      <c r="N19" s="90"/>
      <c r="O19" s="90"/>
      <c r="P19" s="90"/>
      <c r="Q19" s="90"/>
      <c r="R19" s="90"/>
      <c r="S19" s="90"/>
      <c r="T19" s="90"/>
      <c r="U19" s="90"/>
      <c r="V19" s="90"/>
      <c r="W19" s="90"/>
      <c r="X19" s="90"/>
      <c r="Y19" s="90"/>
      <c r="Z19" s="90"/>
      <c r="AA19" s="90"/>
      <c r="AB19" s="90"/>
      <c r="AC19" s="90"/>
      <c r="DM19" s="41"/>
      <c r="DN19" s="15"/>
      <c r="DO19" s="98" t="s">
        <v>60</v>
      </c>
      <c r="DP19" s="98"/>
      <c r="DQ19" s="98"/>
      <c r="DR19" s="98"/>
      <c r="DS19" s="98"/>
      <c r="DT19" s="98"/>
      <c r="DU19" s="98"/>
      <c r="DV19" s="98"/>
      <c r="DW19" s="98"/>
      <c r="DX19" s="98"/>
      <c r="DY19" s="16"/>
    </row>
    <row r="20" spans="1:133">
      <c r="C20" s="17"/>
      <c r="D20" s="99" t="s">
        <v>55</v>
      </c>
      <c r="E20" s="99"/>
      <c r="F20" s="99"/>
      <c r="G20" s="99"/>
      <c r="H20" s="64" t="s">
        <v>1</v>
      </c>
      <c r="I20" s="65"/>
      <c r="J20" s="63"/>
      <c r="N20" s="90"/>
      <c r="O20" s="90"/>
      <c r="P20" s="90"/>
      <c r="Q20" s="90"/>
      <c r="R20" s="90"/>
      <c r="S20" s="90"/>
      <c r="T20" s="90"/>
      <c r="U20" s="90"/>
      <c r="V20" s="90"/>
      <c r="W20" s="90"/>
      <c r="X20" s="90"/>
      <c r="Y20" s="90"/>
      <c r="Z20" s="90"/>
      <c r="AA20" s="90"/>
      <c r="AB20" s="90"/>
      <c r="AC20" s="90"/>
      <c r="DM20" s="42"/>
      <c r="DN20" s="19"/>
      <c r="DO20" s="43" t="s">
        <v>59</v>
      </c>
      <c r="DP20" s="19"/>
      <c r="DQ20" s="19"/>
      <c r="DR20" s="19"/>
      <c r="DS20" s="19"/>
      <c r="DT20" s="2"/>
      <c r="DU20" s="19"/>
      <c r="DV20" s="19"/>
      <c r="DW20" s="19"/>
      <c r="DX20" s="19"/>
      <c r="DY20" s="20"/>
    </row>
    <row r="21" spans="1:133">
      <c r="A21" s="95" t="s">
        <v>78</v>
      </c>
      <c r="B21" s="95"/>
      <c r="C21" s="95"/>
      <c r="D21" s="95"/>
      <c r="E21" s="95"/>
      <c r="F21" s="95"/>
      <c r="G21" s="95"/>
      <c r="H21" s="95"/>
      <c r="I21" s="95"/>
      <c r="J21" s="95"/>
      <c r="K21" s="95"/>
      <c r="N21" s="90"/>
      <c r="O21" s="90"/>
      <c r="P21" s="90"/>
      <c r="Q21" s="90"/>
      <c r="R21" s="90"/>
      <c r="S21" s="90"/>
      <c r="T21" s="90"/>
      <c r="U21" s="90"/>
      <c r="V21" s="90"/>
      <c r="W21" s="90"/>
      <c r="X21" s="90"/>
      <c r="Y21" s="90"/>
      <c r="Z21" s="90"/>
      <c r="AA21" s="90"/>
      <c r="AB21" s="90"/>
      <c r="AC21" s="90"/>
      <c r="DM21" s="42"/>
      <c r="DN21" s="30"/>
      <c r="DO21" s="71" t="s">
        <v>25</v>
      </c>
      <c r="DP21" s="21"/>
      <c r="DQ21" s="48">
        <v>30</v>
      </c>
      <c r="DR21" s="46"/>
      <c r="DS21" s="19"/>
      <c r="DT21" s="18" t="s">
        <v>17</v>
      </c>
      <c r="DU21" s="19"/>
      <c r="DV21" s="19"/>
      <c r="DW21" s="19"/>
      <c r="DX21" s="19"/>
      <c r="DY21" s="20"/>
    </row>
    <row r="22" spans="1:133" ht="15" customHeight="1">
      <c r="A22" s="95"/>
      <c r="B22" s="95"/>
      <c r="C22" s="95"/>
      <c r="D22" s="95"/>
      <c r="E22" s="95"/>
      <c r="F22" s="95"/>
      <c r="G22" s="95"/>
      <c r="H22" s="95"/>
      <c r="I22" s="95"/>
      <c r="J22" s="95"/>
      <c r="K22" s="95"/>
      <c r="N22" s="90"/>
      <c r="O22" s="90"/>
      <c r="P22" s="90"/>
      <c r="Q22" s="90"/>
      <c r="R22" s="90"/>
      <c r="S22" s="90"/>
      <c r="T22" s="90"/>
      <c r="U22" s="90"/>
      <c r="V22" s="90"/>
      <c r="W22" s="90"/>
      <c r="X22" s="90"/>
      <c r="Y22" s="90"/>
      <c r="Z22" s="90"/>
      <c r="AA22" s="90"/>
      <c r="AB22" s="90"/>
      <c r="AC22" s="90"/>
      <c r="DM22" s="42"/>
      <c r="DN22" s="34"/>
      <c r="DO22" s="32" t="s">
        <v>31</v>
      </c>
      <c r="DP22" s="19"/>
      <c r="DQ22" s="19"/>
      <c r="DR22" s="36"/>
      <c r="DS22" s="19"/>
      <c r="DT22" s="2"/>
      <c r="DU22" s="89"/>
      <c r="DV22" s="19"/>
      <c r="DW22" s="77"/>
      <c r="DX22" s="19"/>
      <c r="DY22" s="20"/>
      <c r="EC22" s="81"/>
    </row>
    <row r="23" spans="1:133">
      <c r="A23" s="95"/>
      <c r="B23" s="95"/>
      <c r="C23" s="95"/>
      <c r="D23" s="95"/>
      <c r="E23" s="95"/>
      <c r="F23" s="95"/>
      <c r="G23" s="95"/>
      <c r="H23" s="95"/>
      <c r="I23" s="95"/>
      <c r="J23" s="95"/>
      <c r="K23" s="95"/>
      <c r="N23" s="90"/>
      <c r="O23" s="90"/>
      <c r="P23" s="90"/>
      <c r="Q23" s="90"/>
      <c r="R23" s="90"/>
      <c r="S23" s="90"/>
      <c r="T23" s="90"/>
      <c r="U23" s="90"/>
      <c r="V23" s="90"/>
      <c r="W23" s="90"/>
      <c r="X23" s="90"/>
      <c r="Y23" s="90"/>
      <c r="Z23" s="90"/>
      <c r="AA23" s="90"/>
      <c r="AB23" s="90"/>
      <c r="AC23" s="90"/>
      <c r="DM23" s="42"/>
      <c r="DN23" s="34"/>
      <c r="DO23" s="19"/>
      <c r="DP23" s="19"/>
      <c r="DQ23" s="19"/>
      <c r="DR23" s="36"/>
      <c r="DS23" s="19"/>
      <c r="DT23" s="2"/>
      <c r="DU23" s="79"/>
      <c r="DV23" s="19"/>
      <c r="DW23" s="19"/>
      <c r="DX23" s="19"/>
      <c r="DY23" s="20"/>
    </row>
    <row r="24" spans="1:133">
      <c r="A24" s="95"/>
      <c r="B24" s="95"/>
      <c r="C24" s="95"/>
      <c r="D24" s="95"/>
      <c r="E24" s="95"/>
      <c r="F24" s="95"/>
      <c r="G24" s="95"/>
      <c r="H24" s="95"/>
      <c r="I24" s="95"/>
      <c r="J24" s="95"/>
      <c r="K24" s="95"/>
      <c r="DM24" s="42"/>
      <c r="DN24" s="34"/>
      <c r="DO24" s="35" t="str">
        <f>DO22</f>
        <v>Valor 1 Día</v>
      </c>
      <c r="DP24" s="19" t="s">
        <v>18</v>
      </c>
      <c r="DQ24" s="19" t="s">
        <v>32</v>
      </c>
      <c r="DR24" s="36"/>
      <c r="DS24" s="19"/>
      <c r="DT24" s="2"/>
      <c r="DU24" s="19"/>
      <c r="DV24" s="19"/>
      <c r="DW24" s="19"/>
      <c r="DX24" s="19"/>
      <c r="DY24" s="20"/>
    </row>
    <row r="25" spans="1:133">
      <c r="A25" s="95"/>
      <c r="B25" s="95"/>
      <c r="C25" s="95"/>
      <c r="D25" s="95"/>
      <c r="E25" s="95"/>
      <c r="F25" s="95"/>
      <c r="G25" s="95"/>
      <c r="H25" s="95"/>
      <c r="I25" s="95"/>
      <c r="J25" s="95"/>
      <c r="K25" s="95"/>
      <c r="DM25" s="42"/>
      <c r="DN25" s="34"/>
      <c r="DO25" s="32" t="s">
        <v>29</v>
      </c>
      <c r="DP25" s="19"/>
      <c r="DQ25" s="19"/>
      <c r="DR25" s="36"/>
      <c r="DS25" s="19"/>
      <c r="DT25" s="2"/>
      <c r="DU25" s="75"/>
      <c r="DV25" s="19" t="s">
        <v>18</v>
      </c>
      <c r="DW25" s="77"/>
      <c r="DX25" s="19"/>
      <c r="DY25" s="20"/>
    </row>
    <row r="26" spans="1:133">
      <c r="A26" s="95"/>
      <c r="B26" s="95"/>
      <c r="C26" s="95"/>
      <c r="D26" s="95"/>
      <c r="E26" s="95"/>
      <c r="F26" s="95"/>
      <c r="G26" s="95"/>
      <c r="H26" s="95"/>
      <c r="I26" s="95"/>
      <c r="J26" s="95"/>
      <c r="K26" s="95"/>
      <c r="DM26" s="42"/>
      <c r="DN26" s="34"/>
      <c r="DO26" s="92" t="str">
        <f>BG9</f>
        <v>(30 días - Inasistencias = Días Trabajados)</v>
      </c>
      <c r="DP26" s="92"/>
      <c r="DQ26" s="92"/>
      <c r="DR26" s="50"/>
      <c r="DS26" s="49"/>
      <c r="DT26" s="49"/>
      <c r="DU26" s="78"/>
      <c r="DV26" s="19"/>
      <c r="DW26" s="19"/>
      <c r="DX26" s="19"/>
      <c r="DY26" s="20"/>
    </row>
    <row r="27" spans="1:133">
      <c r="A27" s="95"/>
      <c r="B27" s="95"/>
      <c r="C27" s="95"/>
      <c r="D27" s="95"/>
      <c r="E27" s="95"/>
      <c r="F27" s="95"/>
      <c r="G27" s="95"/>
      <c r="H27" s="95"/>
      <c r="I27" s="95"/>
      <c r="J27" s="95"/>
      <c r="K27" s="95"/>
      <c r="DM27" s="42"/>
      <c r="DN27" s="38"/>
      <c r="DO27" s="39"/>
      <c r="DP27" s="39"/>
      <c r="DQ27" s="39"/>
      <c r="DR27" s="40"/>
      <c r="DS27" s="19"/>
      <c r="DT27" s="2"/>
      <c r="DU27" s="93" t="str">
        <f>BM10</f>
        <v>(30 - 6 = 24 días trabajados)</v>
      </c>
      <c r="DV27" s="93"/>
      <c r="DW27" s="93"/>
      <c r="DX27" s="93"/>
      <c r="DY27" s="51"/>
    </row>
    <row r="28" spans="1:133" ht="15.75" thickBot="1">
      <c r="A28" s="95"/>
      <c r="B28" s="95"/>
      <c r="C28" s="95"/>
      <c r="D28" s="95"/>
      <c r="E28" s="95"/>
      <c r="F28" s="95"/>
      <c r="G28" s="95"/>
      <c r="H28" s="95"/>
      <c r="I28" s="95"/>
      <c r="J28" s="95"/>
      <c r="K28" s="95"/>
      <c r="DM28" s="45"/>
      <c r="DN28" s="25"/>
      <c r="DO28" s="25"/>
      <c r="DP28" s="25"/>
      <c r="DQ28" s="25"/>
      <c r="DR28" s="25"/>
      <c r="DS28" s="25"/>
      <c r="DT28" s="24"/>
      <c r="DU28" s="25"/>
      <c r="DV28" s="25"/>
      <c r="DW28" s="25"/>
      <c r="DX28" s="25"/>
      <c r="DY28" s="26"/>
    </row>
    <row r="29" spans="1:133" ht="15.75" thickTop="1">
      <c r="A29" s="95"/>
      <c r="B29" s="95"/>
      <c r="C29" s="95"/>
      <c r="D29" s="95"/>
      <c r="E29" s="95"/>
      <c r="F29" s="95"/>
      <c r="G29" s="95"/>
      <c r="H29" s="95"/>
      <c r="I29" s="95"/>
      <c r="J29" s="95"/>
      <c r="K29" s="95"/>
    </row>
    <row r="30" spans="1:133">
      <c r="A30" s="95"/>
      <c r="B30" s="95"/>
      <c r="C30" s="95"/>
      <c r="D30" s="95"/>
      <c r="E30" s="95"/>
      <c r="F30" s="95"/>
      <c r="G30" s="95"/>
      <c r="H30" s="95"/>
      <c r="I30" s="95"/>
      <c r="J30" s="95"/>
      <c r="K30" s="95"/>
    </row>
    <row r="31" spans="1:133">
      <c r="A31" s="95"/>
      <c r="B31" s="95"/>
      <c r="C31" s="95"/>
      <c r="D31" s="95"/>
      <c r="E31" s="95"/>
      <c r="F31" s="95"/>
      <c r="G31" s="95"/>
      <c r="H31" s="95"/>
      <c r="I31" s="95"/>
      <c r="J31" s="95"/>
      <c r="K31" s="95"/>
    </row>
  </sheetData>
  <mergeCells count="44">
    <mergeCell ref="A1:P1"/>
    <mergeCell ref="FE9:FG9"/>
    <mergeCell ref="FS9:FU9"/>
    <mergeCell ref="D2:I2"/>
    <mergeCell ref="J2:J13"/>
    <mergeCell ref="DO2:DX3"/>
    <mergeCell ref="D3:I3"/>
    <mergeCell ref="D4:I4"/>
    <mergeCell ref="S4:U4"/>
    <mergeCell ref="CL4:CM4"/>
    <mergeCell ref="B5:B12"/>
    <mergeCell ref="D5:G5"/>
    <mergeCell ref="DO5:DQ5"/>
    <mergeCell ref="D6:G6"/>
    <mergeCell ref="CJ12:CK12"/>
    <mergeCell ref="D7:G7"/>
    <mergeCell ref="D8:G8"/>
    <mergeCell ref="EI10:EL10"/>
    <mergeCell ref="EW10:EZ10"/>
    <mergeCell ref="DO9:DQ9"/>
    <mergeCell ref="EC9:EE9"/>
    <mergeCell ref="EQ9:ES9"/>
    <mergeCell ref="D9:G9"/>
    <mergeCell ref="BG9:BI9"/>
    <mergeCell ref="D10:G10"/>
    <mergeCell ref="BM10:BP10"/>
    <mergeCell ref="DO10:DX10"/>
    <mergeCell ref="FY10:GB10"/>
    <mergeCell ref="D11:G11"/>
    <mergeCell ref="D12:G12"/>
    <mergeCell ref="D13:G13"/>
    <mergeCell ref="D14:G14"/>
    <mergeCell ref="DO26:DQ26"/>
    <mergeCell ref="DU27:DX27"/>
    <mergeCell ref="B14:B19"/>
    <mergeCell ref="A21:K31"/>
    <mergeCell ref="FK10:FN10"/>
    <mergeCell ref="D15:G15"/>
    <mergeCell ref="D16:G16"/>
    <mergeCell ref="D17:G17"/>
    <mergeCell ref="D18:G18"/>
    <mergeCell ref="D19:G19"/>
    <mergeCell ref="DO19:DX19"/>
    <mergeCell ref="D20:G20"/>
  </mergeCells>
  <hyperlinks>
    <hyperlink ref="DW14"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HA31"/>
  <sheetViews>
    <sheetView zoomScale="120" zoomScaleNormal="120" workbookViewId="0">
      <pane xSplit="11" topLeftCell="L1" activePane="topRight" state="frozen"/>
      <selection pane="topRight" activeCell="A20" sqref="A20"/>
    </sheetView>
  </sheetViews>
  <sheetFormatPr baseColWidth="10" defaultRowHeight="15"/>
  <cols>
    <col min="1" max="1" width="3.28515625" style="58" customWidth="1"/>
    <col min="2" max="2" width="3.7109375" style="58" bestFit="1" customWidth="1"/>
    <col min="3" max="3" width="0.5703125" style="58" customWidth="1"/>
    <col min="4" max="4" width="11.42578125" style="58"/>
    <col min="5" max="5" width="7.85546875" style="58" customWidth="1"/>
    <col min="6" max="6" width="9.85546875" style="58" customWidth="1"/>
    <col min="7" max="7" width="4" style="58" customWidth="1"/>
    <col min="8" max="8" width="2" style="58" bestFit="1" customWidth="1"/>
    <col min="9" max="9" width="10.85546875" style="59" customWidth="1"/>
    <col min="10" max="10" width="0.85546875" style="58" customWidth="1"/>
    <col min="11" max="11" width="5.140625" style="58" customWidth="1"/>
    <col min="12" max="13" width="1.42578125" style="58" customWidth="1"/>
    <col min="14" max="14" width="1.140625" style="58" customWidth="1"/>
    <col min="15" max="15" width="13" style="58" customWidth="1"/>
    <col min="16" max="16" width="16.140625" style="58" customWidth="1"/>
    <col min="17" max="17" width="0.5703125" style="58" customWidth="1"/>
    <col min="18" max="18" width="1.140625" style="58" customWidth="1"/>
    <col min="19" max="19" width="8.140625" style="59" bestFit="1" customWidth="1"/>
    <col min="20" max="20" width="2" style="59" customWidth="1"/>
    <col min="21" max="21" width="3.28515625" style="59" bestFit="1" customWidth="1"/>
    <col min="22" max="22" width="1" style="59" customWidth="1"/>
    <col min="23" max="23" width="1.28515625" style="58" customWidth="1"/>
    <col min="24" max="24" width="0.85546875" style="58" customWidth="1"/>
    <col min="25" max="25" width="2.7109375" style="58" customWidth="1"/>
    <col min="26" max="26" width="14.140625" style="58" bestFit="1" customWidth="1"/>
    <col min="27" max="27" width="2.5703125" style="58" customWidth="1"/>
    <col min="28" max="28" width="1.28515625" style="58" customWidth="1"/>
    <col min="29" max="29" width="11.28515625" style="59" customWidth="1"/>
    <col min="30" max="30" width="0.5703125" style="59" customWidth="1"/>
    <col min="31" max="31" width="1.28515625" style="59" customWidth="1"/>
    <col min="32" max="33" width="2.140625" style="59" customWidth="1"/>
    <col min="34" max="34" width="14" style="59" customWidth="1"/>
    <col min="35" max="35" width="2.140625" style="59" bestFit="1" customWidth="1"/>
    <col min="36" max="36" width="24.5703125" style="59" bestFit="1" customWidth="1"/>
    <col min="37" max="37" width="0.42578125" style="59" customWidth="1"/>
    <col min="38" max="38" width="0.85546875" style="59" customWidth="1"/>
    <col min="39" max="39" width="8.140625" style="59" bestFit="1" customWidth="1"/>
    <col min="40" max="40" width="2.140625" style="59" bestFit="1" customWidth="1"/>
    <col min="41" max="41" width="10.140625" style="59" bestFit="1" customWidth="1"/>
    <col min="42" max="42" width="0.7109375" style="59" customWidth="1"/>
    <col min="43" max="43" width="1.42578125" style="59" customWidth="1"/>
    <col min="44" max="44" width="0.85546875" style="59" customWidth="1"/>
    <col min="45" max="45" width="1.28515625" style="59" customWidth="1"/>
    <col min="46" max="46" width="13.5703125" style="59" customWidth="1"/>
    <col min="47" max="47" width="1.7109375" style="59" customWidth="1"/>
    <col min="48" max="48" width="10.85546875" style="59" customWidth="1"/>
    <col min="49" max="50" width="0.5703125" style="59" customWidth="1"/>
    <col min="51" max="51" width="1" style="59" customWidth="1"/>
    <col min="52" max="52" width="8.140625" style="59" bestFit="1" customWidth="1"/>
    <col min="53" max="53" width="2.140625" style="59" bestFit="1" customWidth="1"/>
    <col min="54" max="54" width="4.85546875" style="59" bestFit="1" customWidth="1"/>
    <col min="55" max="56" width="1.5703125" style="59" customWidth="1"/>
    <col min="57" max="58" width="1" style="59" customWidth="1"/>
    <col min="59" max="59" width="22.28515625" style="59" bestFit="1" customWidth="1"/>
    <col min="60" max="60" width="1.7109375" style="59" customWidth="1"/>
    <col min="61" max="61" width="20.42578125" style="59" customWidth="1"/>
    <col min="62" max="62" width="0.5703125" style="59" customWidth="1"/>
    <col min="63" max="63" width="0.7109375" style="59" customWidth="1"/>
    <col min="64" max="64" width="1.85546875" style="58" customWidth="1"/>
    <col min="65" max="65" width="8.140625" style="59" customWidth="1"/>
    <col min="66" max="66" width="2.5703125" style="59" customWidth="1"/>
    <col min="67" max="67" width="3.28515625" style="59" bestFit="1" customWidth="1"/>
    <col min="68" max="68" width="8" style="59" customWidth="1"/>
    <col min="69" max="69" width="0.7109375" style="59" customWidth="1"/>
    <col min="70" max="70" width="1.140625" style="59" customWidth="1"/>
    <col min="71" max="71" width="1" style="59" customWidth="1"/>
    <col min="72" max="72" width="1.140625" style="59" customWidth="1"/>
    <col min="73" max="73" width="1.42578125" style="59" customWidth="1"/>
    <col min="74" max="74" width="20" style="59" bestFit="1" customWidth="1"/>
    <col min="75" max="75" width="2.140625" style="59" bestFit="1" customWidth="1"/>
    <col min="76" max="76" width="14.42578125" style="59" bestFit="1" customWidth="1"/>
    <col min="77" max="77" width="0.85546875" style="59" customWidth="1"/>
    <col min="78" max="78" width="1.42578125" style="59" customWidth="1"/>
    <col min="79" max="79" width="9.5703125" style="59" customWidth="1"/>
    <col min="80" max="80" width="2.140625" style="59" bestFit="1" customWidth="1"/>
    <col min="81" max="81" width="4.5703125" style="59" customWidth="1"/>
    <col min="82" max="82" width="1" style="59" customWidth="1"/>
    <col min="83" max="83" width="1.28515625" style="59" customWidth="1"/>
    <col min="84" max="84" width="0.42578125" style="59" customWidth="1"/>
    <col min="85" max="85" width="1.28515625" style="59" customWidth="1"/>
    <col min="86" max="86" width="19" style="59" bestFit="1" customWidth="1"/>
    <col min="87" max="87" width="1.7109375" style="59" customWidth="1"/>
    <col min="88" max="88" width="4.85546875" style="59" bestFit="1" customWidth="1"/>
    <col min="89" max="89" width="1.85546875" style="59" customWidth="1"/>
    <col min="90" max="90" width="13.140625" style="59" bestFit="1" customWidth="1"/>
    <col min="91" max="91" width="2.140625" style="59" bestFit="1" customWidth="1"/>
    <col min="92" max="92" width="8.7109375" style="59" customWidth="1"/>
    <col min="93" max="93" width="0.7109375" style="59" customWidth="1"/>
    <col min="94" max="94" width="1.28515625" style="59" customWidth="1"/>
    <col min="95" max="95" width="2.7109375" style="59" customWidth="1"/>
    <col min="96" max="96" width="9.42578125" style="59" customWidth="1"/>
    <col min="97" max="97" width="2.140625" style="59" bestFit="1" customWidth="1"/>
    <col min="98" max="98" width="3.5703125" style="59" customWidth="1"/>
    <col min="99" max="99" width="2.42578125" style="59" customWidth="1"/>
    <col min="100" max="100" width="11.42578125" style="59"/>
    <col min="101" max="101" width="2.140625" style="59" bestFit="1" customWidth="1"/>
    <col min="102" max="102" width="5" style="59" customWidth="1"/>
    <col min="103" max="103" width="0.85546875" style="59" customWidth="1"/>
    <col min="104" max="104" width="1.42578125" style="59" customWidth="1"/>
    <col min="105" max="105" width="1" style="59" customWidth="1"/>
    <col min="106" max="106" width="1.140625" style="59" customWidth="1"/>
    <col min="107" max="107" width="2.140625" style="59" customWidth="1"/>
    <col min="108" max="108" width="20" style="59" bestFit="1" customWidth="1"/>
    <col min="109" max="109" width="2.140625" style="59" bestFit="1" customWidth="1"/>
    <col min="110" max="110" width="1.5703125" style="59" customWidth="1"/>
    <col min="111" max="111" width="0.42578125" style="59" customWidth="1"/>
    <col min="112" max="112" width="1.5703125" style="59" customWidth="1"/>
    <col min="113" max="113" width="8.140625" style="59" bestFit="1" customWidth="1"/>
    <col min="114" max="115" width="1" style="59" customWidth="1"/>
    <col min="116" max="116" width="1.5703125" style="59" customWidth="1"/>
    <col min="117" max="118" width="1" style="59" customWidth="1"/>
    <col min="119" max="119" width="22.28515625" style="59" bestFit="1" customWidth="1"/>
    <col min="120" max="120" width="1.7109375" style="59" customWidth="1"/>
    <col min="121" max="121" width="20.42578125" style="59" customWidth="1"/>
    <col min="122" max="122" width="0.5703125" style="59" customWidth="1"/>
    <col min="123" max="123" width="0.7109375" style="59" customWidth="1"/>
    <col min="124" max="124" width="1.85546875" style="58" customWidth="1"/>
    <col min="125" max="125" width="8.140625" style="59" customWidth="1"/>
    <col min="126" max="126" width="2.5703125" style="59" customWidth="1"/>
    <col min="127" max="127" width="5.5703125" style="59" bestFit="1" customWidth="1"/>
    <col min="128" max="128" width="8" style="59" customWidth="1"/>
    <col min="129" max="129" width="0.7109375" style="59" customWidth="1"/>
    <col min="130" max="130" width="1.5703125" style="59" customWidth="1"/>
    <col min="131" max="132" width="1" style="59" customWidth="1"/>
    <col min="133" max="133" width="22.28515625" style="59" bestFit="1" customWidth="1"/>
    <col min="134" max="134" width="1.7109375" style="59" customWidth="1"/>
    <col min="135" max="135" width="20.42578125" style="59" customWidth="1"/>
    <col min="136" max="136" width="0.5703125" style="59" customWidth="1"/>
    <col min="137" max="137" width="0.7109375" style="59" customWidth="1"/>
    <col min="138" max="138" width="1.85546875" style="58" customWidth="1"/>
    <col min="139" max="139" width="8.140625" style="59" customWidth="1"/>
    <col min="140" max="140" width="2.5703125" style="59" customWidth="1"/>
    <col min="141" max="141" width="3.28515625" style="59" bestFit="1" customWidth="1"/>
    <col min="142" max="142" width="8" style="59" customWidth="1"/>
    <col min="143" max="143" width="0.7109375" style="59" customWidth="1"/>
    <col min="144" max="144" width="1.5703125" style="59" customWidth="1"/>
    <col min="145" max="146" width="1" style="59" customWidth="1"/>
    <col min="147" max="147" width="22.28515625" style="59" bestFit="1" customWidth="1"/>
    <col min="148" max="148" width="1.7109375" style="59" customWidth="1"/>
    <col min="149" max="149" width="20.42578125" style="59" customWidth="1"/>
    <col min="150" max="150" width="0.5703125" style="59" customWidth="1"/>
    <col min="151" max="151" width="0.7109375" style="59" customWidth="1"/>
    <col min="152" max="152" width="1.85546875" style="58" customWidth="1"/>
    <col min="153" max="153" width="8.140625" style="59" customWidth="1"/>
    <col min="154" max="154" width="2.5703125" style="59" customWidth="1"/>
    <col min="155" max="155" width="3.28515625" style="59" bestFit="1" customWidth="1"/>
    <col min="156" max="156" width="8" style="59" customWidth="1"/>
    <col min="157" max="157" width="0.7109375" style="59" customWidth="1"/>
    <col min="158" max="158" width="1.5703125" style="59" customWidth="1"/>
    <col min="159" max="160" width="1" style="59" customWidth="1"/>
    <col min="161" max="161" width="29.5703125" style="59" bestFit="1" customWidth="1"/>
    <col min="162" max="162" width="1.7109375" style="59" customWidth="1"/>
    <col min="163" max="163" width="20.42578125" style="59" customWidth="1"/>
    <col min="164" max="164" width="0.5703125" style="59" customWidth="1"/>
    <col min="165" max="165" width="0.7109375" style="59" customWidth="1"/>
    <col min="166" max="166" width="1.85546875" style="58" customWidth="1"/>
    <col min="167" max="167" width="8.140625" style="59" customWidth="1"/>
    <col min="168" max="168" width="2.5703125" style="59" customWidth="1"/>
    <col min="169" max="169" width="3.28515625" style="59" bestFit="1" customWidth="1"/>
    <col min="170" max="170" width="8" style="59" customWidth="1"/>
    <col min="171" max="171" width="0.7109375" style="59" customWidth="1"/>
    <col min="172" max="172" width="1.5703125" style="59" customWidth="1"/>
    <col min="173" max="174" width="1" style="59" customWidth="1"/>
    <col min="175" max="175" width="29.5703125" style="59" bestFit="1" customWidth="1"/>
    <col min="176" max="176" width="1.7109375" style="59" customWidth="1"/>
    <col min="177" max="177" width="20.42578125" style="59" customWidth="1"/>
    <col min="178" max="178" width="0.5703125" style="59" customWidth="1"/>
    <col min="179" max="179" width="0.7109375" style="59" customWidth="1"/>
    <col min="180" max="180" width="1.85546875" style="58" customWidth="1"/>
    <col min="181" max="181" width="8.140625" style="59" customWidth="1"/>
    <col min="182" max="182" width="2.5703125" style="59" customWidth="1"/>
    <col min="183" max="183" width="3.28515625" style="59" bestFit="1" customWidth="1"/>
    <col min="184" max="184" width="8" style="59" customWidth="1"/>
    <col min="185" max="185" width="0.7109375" style="59" customWidth="1"/>
    <col min="186" max="186" width="1.42578125" style="59" customWidth="1"/>
    <col min="187" max="187" width="1" style="59" customWidth="1"/>
    <col min="188" max="188" width="1.140625" style="59" customWidth="1"/>
    <col min="189" max="189" width="2.140625" style="59" customWidth="1"/>
    <col min="190" max="190" width="20" style="59" bestFit="1" customWidth="1"/>
    <col min="191" max="191" width="2.140625" style="59" bestFit="1" customWidth="1"/>
    <col min="192" max="192" width="1.5703125" style="59" customWidth="1"/>
    <col min="193" max="193" width="0.42578125" style="59" customWidth="1"/>
    <col min="194" max="194" width="1.5703125" style="59" customWidth="1"/>
    <col min="195" max="195" width="7.5703125" style="59" bestFit="1" customWidth="1"/>
    <col min="196" max="197" width="1" style="59" customWidth="1"/>
    <col min="198" max="198" width="1.5703125" style="59" customWidth="1"/>
    <col min="199" max="209" width="11.42578125" style="1"/>
  </cols>
  <sheetData>
    <row r="1" spans="2:197" ht="6.75" customHeight="1" thickBot="1">
      <c r="B1" s="123"/>
      <c r="C1" s="123"/>
      <c r="D1" s="123"/>
      <c r="E1" s="123"/>
      <c r="F1" s="123"/>
      <c r="G1" s="123"/>
      <c r="H1" s="123"/>
      <c r="I1" s="123"/>
      <c r="J1" s="123"/>
      <c r="K1" s="123"/>
      <c r="L1" s="57"/>
      <c r="M1" s="57"/>
      <c r="N1" s="57"/>
      <c r="O1" s="57"/>
    </row>
    <row r="2" spans="2:197" ht="12" customHeight="1" thickTop="1">
      <c r="C2" s="13"/>
      <c r="D2" s="103" t="s">
        <v>80</v>
      </c>
      <c r="E2" s="104"/>
      <c r="F2" s="104"/>
      <c r="G2" s="104"/>
      <c r="H2" s="104"/>
      <c r="I2" s="105"/>
      <c r="J2" s="106"/>
      <c r="K2" s="3"/>
      <c r="M2" s="13"/>
      <c r="N2" s="14"/>
      <c r="O2" s="14"/>
      <c r="P2" s="14"/>
      <c r="Q2" s="14"/>
      <c r="R2" s="14"/>
      <c r="S2" s="15"/>
      <c r="T2" s="15"/>
      <c r="U2" s="15"/>
      <c r="V2" s="16"/>
      <c r="X2" s="13"/>
      <c r="Y2" s="14"/>
      <c r="Z2" s="14"/>
      <c r="AA2" s="14"/>
      <c r="AB2" s="14"/>
      <c r="AC2" s="15"/>
      <c r="AD2" s="16"/>
      <c r="AF2" s="41"/>
      <c r="AG2" s="15"/>
      <c r="AH2" s="15"/>
      <c r="AI2" s="15"/>
      <c r="AJ2" s="15"/>
      <c r="AK2" s="15"/>
      <c r="AL2" s="15"/>
      <c r="AM2" s="15"/>
      <c r="AN2" s="15"/>
      <c r="AO2" s="15"/>
      <c r="AP2" s="16"/>
      <c r="AQ2" s="19"/>
      <c r="AR2" s="41"/>
      <c r="AS2" s="15"/>
      <c r="AT2" s="15"/>
      <c r="AU2" s="15"/>
      <c r="AV2" s="15"/>
      <c r="AW2" s="15"/>
      <c r="AX2" s="15"/>
      <c r="AY2" s="15"/>
      <c r="AZ2" s="15"/>
      <c r="BA2" s="15"/>
      <c r="BB2" s="15"/>
      <c r="BC2" s="16"/>
      <c r="BE2" s="41"/>
      <c r="BF2" s="15"/>
      <c r="BG2" s="15"/>
      <c r="BH2" s="15"/>
      <c r="BI2" s="15"/>
      <c r="BJ2" s="15"/>
      <c r="BK2" s="15"/>
      <c r="BL2" s="14"/>
      <c r="BM2" s="15"/>
      <c r="BN2" s="15"/>
      <c r="BO2" s="15"/>
      <c r="BP2" s="15"/>
      <c r="BQ2" s="16"/>
      <c r="BS2" s="41"/>
      <c r="BT2" s="15"/>
      <c r="BU2" s="15"/>
      <c r="BV2" s="15"/>
      <c r="BW2" s="15"/>
      <c r="BX2" s="15"/>
      <c r="BY2" s="15"/>
      <c r="BZ2" s="15"/>
      <c r="CA2" s="15"/>
      <c r="CB2" s="15"/>
      <c r="CC2" s="15"/>
      <c r="CD2" s="16"/>
      <c r="CF2" s="41"/>
      <c r="CG2" s="15"/>
      <c r="CH2" s="15"/>
      <c r="CI2" s="15"/>
      <c r="CJ2" s="15"/>
      <c r="CK2" s="15"/>
      <c r="CL2" s="15"/>
      <c r="CM2" s="15"/>
      <c r="CN2" s="15"/>
      <c r="CO2" s="15"/>
      <c r="CP2" s="15"/>
      <c r="CQ2" s="15"/>
      <c r="CR2" s="15"/>
      <c r="CS2" s="15"/>
      <c r="CT2" s="15"/>
      <c r="CU2" s="15"/>
      <c r="CV2" s="15"/>
      <c r="CW2" s="15"/>
      <c r="CX2" s="15"/>
      <c r="CY2" s="16"/>
      <c r="DA2" s="41"/>
      <c r="DB2" s="15"/>
      <c r="DC2" s="15"/>
      <c r="DD2" s="15"/>
      <c r="DE2" s="15"/>
      <c r="DF2" s="15"/>
      <c r="DG2" s="15"/>
      <c r="DH2" s="15"/>
      <c r="DI2" s="15"/>
      <c r="DJ2" s="15"/>
      <c r="DK2" s="16"/>
      <c r="DM2" s="41"/>
      <c r="DN2" s="15"/>
      <c r="DO2" s="108" t="s">
        <v>62</v>
      </c>
      <c r="DP2" s="108"/>
      <c r="DQ2" s="108"/>
      <c r="DR2" s="108"/>
      <c r="DS2" s="108"/>
      <c r="DT2" s="108"/>
      <c r="DU2" s="108"/>
      <c r="DV2" s="108"/>
      <c r="DW2" s="108"/>
      <c r="DX2" s="108"/>
      <c r="DY2" s="16"/>
      <c r="EA2" s="41"/>
      <c r="EB2" s="15"/>
      <c r="EC2" s="15"/>
      <c r="ED2" s="15"/>
      <c r="EE2" s="15"/>
      <c r="EF2" s="15"/>
      <c r="EG2" s="15"/>
      <c r="EH2" s="14"/>
      <c r="EI2" s="15"/>
      <c r="EJ2" s="15"/>
      <c r="EK2" s="15"/>
      <c r="EL2" s="15"/>
      <c r="EM2" s="16"/>
      <c r="EO2" s="41"/>
      <c r="EP2" s="15"/>
      <c r="EQ2" s="15"/>
      <c r="ER2" s="15"/>
      <c r="ES2" s="15"/>
      <c r="ET2" s="15"/>
      <c r="EU2" s="15"/>
      <c r="EV2" s="14"/>
      <c r="EW2" s="15"/>
      <c r="EX2" s="15"/>
      <c r="EY2" s="15"/>
      <c r="EZ2" s="15"/>
      <c r="FA2" s="16"/>
      <c r="FC2" s="41"/>
      <c r="FD2" s="15"/>
      <c r="FE2" s="15"/>
      <c r="FF2" s="15"/>
      <c r="FG2" s="15"/>
      <c r="FH2" s="15"/>
      <c r="FI2" s="15"/>
      <c r="FJ2" s="14"/>
      <c r="FK2" s="15"/>
      <c r="FL2" s="15"/>
      <c r="FM2" s="15"/>
      <c r="FN2" s="15"/>
      <c r="FO2" s="16"/>
      <c r="FQ2" s="41"/>
      <c r="FR2" s="15"/>
      <c r="FS2" s="15"/>
      <c r="FT2" s="15"/>
      <c r="FU2" s="15"/>
      <c r="FV2" s="15"/>
      <c r="FW2" s="15"/>
      <c r="FX2" s="14"/>
      <c r="FY2" s="15"/>
      <c r="FZ2" s="15"/>
      <c r="GA2" s="15"/>
      <c r="GB2" s="15"/>
      <c r="GC2" s="16"/>
      <c r="GE2" s="41"/>
      <c r="GF2" s="15"/>
      <c r="GG2" s="15"/>
      <c r="GH2" s="15"/>
      <c r="GI2" s="15"/>
      <c r="GJ2" s="15"/>
      <c r="GK2" s="15"/>
      <c r="GL2" s="15"/>
      <c r="GM2" s="15"/>
      <c r="GN2" s="15"/>
      <c r="GO2" s="16"/>
    </row>
    <row r="3" spans="2:197" ht="13.5" customHeight="1" thickBot="1">
      <c r="C3" s="17"/>
      <c r="D3" s="110" t="s">
        <v>0</v>
      </c>
      <c r="E3" s="111"/>
      <c r="F3" s="111"/>
      <c r="G3" s="111"/>
      <c r="H3" s="111"/>
      <c r="I3" s="112"/>
      <c r="J3" s="107"/>
      <c r="K3" s="3"/>
      <c r="M3" s="17"/>
      <c r="N3" s="2"/>
      <c r="O3" s="18" t="s">
        <v>10</v>
      </c>
      <c r="P3" s="2"/>
      <c r="Q3" s="2"/>
      <c r="R3" s="2"/>
      <c r="S3" s="19"/>
      <c r="T3" s="19"/>
      <c r="U3" s="19"/>
      <c r="V3" s="20"/>
      <c r="X3" s="27"/>
      <c r="Y3" s="18" t="s">
        <v>19</v>
      </c>
      <c r="Z3" s="2"/>
      <c r="AA3" s="2"/>
      <c r="AB3" s="2"/>
      <c r="AC3" s="19"/>
      <c r="AD3" s="20"/>
      <c r="AF3" s="42"/>
      <c r="AG3" s="19"/>
      <c r="AH3" s="43" t="s">
        <v>21</v>
      </c>
      <c r="AI3" s="19"/>
      <c r="AJ3" s="19"/>
      <c r="AK3" s="19"/>
      <c r="AL3" s="19"/>
      <c r="AM3" s="19"/>
      <c r="AN3" s="19"/>
      <c r="AO3" s="19"/>
      <c r="AP3" s="20"/>
      <c r="AQ3" s="19"/>
      <c r="AR3" s="42"/>
      <c r="AS3" s="19"/>
      <c r="AT3" s="43" t="s">
        <v>4</v>
      </c>
      <c r="AU3" s="19"/>
      <c r="AV3" s="19"/>
      <c r="AW3" s="19"/>
      <c r="AX3" s="19"/>
      <c r="AY3" s="19"/>
      <c r="AZ3" s="19"/>
      <c r="BA3" s="19"/>
      <c r="BB3" s="19"/>
      <c r="BC3" s="20"/>
      <c r="BE3" s="42"/>
      <c r="BF3" s="19"/>
      <c r="BG3" s="43" t="s">
        <v>5</v>
      </c>
      <c r="BH3" s="19"/>
      <c r="BI3" s="19"/>
      <c r="BJ3" s="19"/>
      <c r="BK3" s="19"/>
      <c r="BL3" s="2"/>
      <c r="BM3" s="19"/>
      <c r="BN3" s="19"/>
      <c r="BO3" s="19"/>
      <c r="BP3" s="19"/>
      <c r="BQ3" s="20"/>
      <c r="BS3" s="42"/>
      <c r="BT3" s="19"/>
      <c r="BU3" s="43" t="s">
        <v>6</v>
      </c>
      <c r="BV3" s="19"/>
      <c r="BW3" s="19"/>
      <c r="BX3" s="19"/>
      <c r="BY3" s="19"/>
      <c r="BZ3" s="43" t="s">
        <v>38</v>
      </c>
      <c r="CA3" s="19"/>
      <c r="CB3" s="19"/>
      <c r="CC3" s="19"/>
      <c r="CD3" s="20"/>
      <c r="CF3" s="42"/>
      <c r="CG3" s="43" t="s">
        <v>7</v>
      </c>
      <c r="CH3" s="19"/>
      <c r="CI3" s="19"/>
      <c r="CJ3" s="19"/>
      <c r="CK3" s="19"/>
      <c r="CL3" s="19"/>
      <c r="CM3" s="19"/>
      <c r="CN3" s="19"/>
      <c r="CO3" s="19"/>
      <c r="CP3" s="19"/>
      <c r="CQ3" s="19" t="s">
        <v>17</v>
      </c>
      <c r="CR3" s="19"/>
      <c r="CS3" s="19"/>
      <c r="CT3" s="19"/>
      <c r="CU3" s="19"/>
      <c r="CV3" s="19"/>
      <c r="CW3" s="19"/>
      <c r="CX3" s="19"/>
      <c r="CY3" s="20"/>
      <c r="DA3" s="42"/>
      <c r="DB3" s="19"/>
      <c r="DC3" s="43" t="s">
        <v>46</v>
      </c>
      <c r="DD3" s="19"/>
      <c r="DE3" s="19"/>
      <c r="DF3" s="19"/>
      <c r="DG3" s="19"/>
      <c r="DH3" s="43" t="s">
        <v>38</v>
      </c>
      <c r="DI3" s="19"/>
      <c r="DJ3" s="19"/>
      <c r="DK3" s="20"/>
      <c r="DM3" s="42"/>
      <c r="DN3" s="19"/>
      <c r="DO3" s="109"/>
      <c r="DP3" s="109"/>
      <c r="DQ3" s="109"/>
      <c r="DR3" s="109"/>
      <c r="DS3" s="109"/>
      <c r="DT3" s="109"/>
      <c r="DU3" s="109"/>
      <c r="DV3" s="109"/>
      <c r="DW3" s="109"/>
      <c r="DX3" s="109"/>
      <c r="DY3" s="20"/>
      <c r="EA3" s="42"/>
      <c r="EB3" s="19"/>
      <c r="EC3" s="43" t="s">
        <v>67</v>
      </c>
      <c r="ED3" s="19"/>
      <c r="EE3" s="19"/>
      <c r="EF3" s="19"/>
      <c r="EG3" s="19"/>
      <c r="EH3" s="2"/>
      <c r="EI3" s="19"/>
      <c r="EJ3" s="19"/>
      <c r="EK3" s="19"/>
      <c r="EL3" s="19"/>
      <c r="EM3" s="20"/>
      <c r="EO3" s="42"/>
      <c r="EP3" s="19"/>
      <c r="EQ3" s="43" t="s">
        <v>68</v>
      </c>
      <c r="ER3" s="19"/>
      <c r="ES3" s="19"/>
      <c r="ET3" s="19"/>
      <c r="EU3" s="19"/>
      <c r="EV3" s="2"/>
      <c r="EW3" s="19"/>
      <c r="EX3" s="19"/>
      <c r="EY3" s="19"/>
      <c r="EZ3" s="19"/>
      <c r="FA3" s="20"/>
      <c r="FC3" s="42"/>
      <c r="FD3" s="19"/>
      <c r="FE3" s="43" t="s">
        <v>69</v>
      </c>
      <c r="FF3" s="19"/>
      <c r="FG3" s="19"/>
      <c r="FH3" s="19"/>
      <c r="FI3" s="19"/>
      <c r="FJ3" s="2"/>
      <c r="FK3" s="19"/>
      <c r="FL3" s="19"/>
      <c r="FM3" s="19"/>
      <c r="FN3" s="19"/>
      <c r="FO3" s="20"/>
      <c r="FQ3" s="42"/>
      <c r="FR3" s="19"/>
      <c r="FS3" s="43" t="s">
        <v>70</v>
      </c>
      <c r="FT3" s="19"/>
      <c r="FU3" s="19"/>
      <c r="FV3" s="19"/>
      <c r="FW3" s="19"/>
      <c r="FX3" s="2"/>
      <c r="FY3" s="19"/>
      <c r="FZ3" s="19"/>
      <c r="GA3" s="19"/>
      <c r="GB3" s="19"/>
      <c r="GC3" s="20"/>
      <c r="GE3" s="42"/>
      <c r="GF3" s="19"/>
      <c r="GG3" s="43" t="s">
        <v>55</v>
      </c>
      <c r="GH3" s="19"/>
      <c r="GI3" s="19"/>
      <c r="GJ3" s="19"/>
      <c r="GK3" s="19"/>
      <c r="GL3" s="43" t="s">
        <v>38</v>
      </c>
      <c r="GM3" s="19"/>
      <c r="GN3" s="19"/>
      <c r="GO3" s="20"/>
    </row>
    <row r="4" spans="2:197" ht="12.75" customHeight="1">
      <c r="C4" s="17"/>
      <c r="D4" s="124" t="s">
        <v>9</v>
      </c>
      <c r="E4" s="125"/>
      <c r="F4" s="125"/>
      <c r="G4" s="125"/>
      <c r="H4" s="125"/>
      <c r="I4" s="126"/>
      <c r="J4" s="107"/>
      <c r="K4" s="3"/>
      <c r="M4" s="17"/>
      <c r="N4" s="5"/>
      <c r="O4" s="6"/>
      <c r="P4" s="6"/>
      <c r="Q4" s="7"/>
      <c r="R4" s="2"/>
      <c r="S4" s="116" t="s">
        <v>17</v>
      </c>
      <c r="T4" s="116"/>
      <c r="U4" s="116"/>
      <c r="V4" s="20"/>
      <c r="X4" s="17"/>
      <c r="Y4" s="5"/>
      <c r="Z4" s="6"/>
      <c r="AA4" s="7"/>
      <c r="AB4" s="2"/>
      <c r="AC4" s="28" t="s">
        <v>17</v>
      </c>
      <c r="AD4" s="29"/>
      <c r="AF4" s="42"/>
      <c r="AG4" s="30"/>
      <c r="AH4" s="31" t="s">
        <v>22</v>
      </c>
      <c r="AI4" s="32" t="s">
        <v>18</v>
      </c>
      <c r="AJ4" s="33">
        <v>7.7777000000000002E-3</v>
      </c>
      <c r="AK4" s="19"/>
      <c r="AL4" s="43" t="s">
        <v>26</v>
      </c>
      <c r="AM4" s="19"/>
      <c r="AN4" s="19"/>
      <c r="AO4" s="19"/>
      <c r="AP4" s="20"/>
      <c r="AQ4" s="19"/>
      <c r="AR4" s="42"/>
      <c r="AS4" s="30"/>
      <c r="AT4" s="21"/>
      <c r="AU4" s="21"/>
      <c r="AV4" s="21"/>
      <c r="AW4" s="46"/>
      <c r="AX4" s="19"/>
      <c r="AY4" s="19" t="s">
        <v>17</v>
      </c>
      <c r="AZ4" s="19"/>
      <c r="BA4" s="19"/>
      <c r="BB4" s="19"/>
      <c r="BC4" s="20"/>
      <c r="BE4" s="42"/>
      <c r="BF4" s="30"/>
      <c r="BG4" s="32" t="s">
        <v>30</v>
      </c>
      <c r="BH4" s="21"/>
      <c r="BI4" s="48">
        <v>30</v>
      </c>
      <c r="BJ4" s="46"/>
      <c r="BK4" s="19"/>
      <c r="BL4" s="18" t="s">
        <v>17</v>
      </c>
      <c r="BM4" s="19"/>
      <c r="BN4" s="19"/>
      <c r="BO4" s="19"/>
      <c r="BP4" s="19"/>
      <c r="BQ4" s="20"/>
      <c r="BS4" s="42"/>
      <c r="BT4" s="30"/>
      <c r="BU4" s="21"/>
      <c r="BV4" s="32" t="s">
        <v>12</v>
      </c>
      <c r="BW4" s="21"/>
      <c r="BX4" s="46"/>
      <c r="BY4" s="19"/>
      <c r="BZ4" s="19"/>
      <c r="CA4" s="75">
        <f>I7</f>
        <v>338000</v>
      </c>
      <c r="CB4" s="19"/>
      <c r="CC4" s="19"/>
      <c r="CD4" s="20"/>
      <c r="CF4" s="42"/>
      <c r="CG4" s="30"/>
      <c r="CH4" s="55" t="s">
        <v>39</v>
      </c>
      <c r="CI4" s="21"/>
      <c r="CJ4" s="21"/>
      <c r="CK4" s="21"/>
      <c r="CL4" s="117" t="s">
        <v>41</v>
      </c>
      <c r="CM4" s="117"/>
      <c r="CN4" s="21"/>
      <c r="CO4" s="46"/>
      <c r="CP4" s="19"/>
      <c r="CQ4" s="19"/>
      <c r="CR4" s="53" t="str">
        <f>CH4</f>
        <v>Fórmula 1</v>
      </c>
      <c r="CS4" s="19"/>
      <c r="CT4" s="19"/>
      <c r="CU4" s="19"/>
      <c r="CV4" s="53" t="str">
        <f>CL4</f>
        <v>Fórmula 2</v>
      </c>
      <c r="CW4" s="19"/>
      <c r="CX4" s="19"/>
      <c r="CY4" s="20"/>
      <c r="DA4" s="42"/>
      <c r="DB4" s="30"/>
      <c r="DC4" s="21"/>
      <c r="DD4" s="32" t="s">
        <v>12</v>
      </c>
      <c r="DE4" s="21"/>
      <c r="DF4" s="46"/>
      <c r="DG4" s="19"/>
      <c r="DH4" s="19"/>
      <c r="DI4" s="75">
        <f>I7</f>
        <v>338000</v>
      </c>
      <c r="DJ4" s="19"/>
      <c r="DK4" s="20"/>
      <c r="DM4" s="42"/>
      <c r="DN4" s="19"/>
      <c r="DO4" s="35"/>
      <c r="DP4" s="19"/>
      <c r="DQ4" s="22"/>
      <c r="DR4" s="19"/>
      <c r="DS4" s="19"/>
      <c r="DT4" s="18"/>
      <c r="DU4" s="19"/>
      <c r="DV4" s="19"/>
      <c r="DW4" s="19"/>
      <c r="DX4" s="19"/>
      <c r="DY4" s="20"/>
      <c r="EA4" s="42"/>
      <c r="EB4" s="30"/>
      <c r="EC4" s="32" t="str">
        <f>EC3</f>
        <v>Bono de Colación</v>
      </c>
      <c r="ED4" s="21"/>
      <c r="EE4" s="48">
        <v>30</v>
      </c>
      <c r="EF4" s="46"/>
      <c r="EG4" s="19"/>
      <c r="EH4" s="18" t="s">
        <v>17</v>
      </c>
      <c r="EI4" s="19"/>
      <c r="EJ4" s="19"/>
      <c r="EK4" s="19"/>
      <c r="EL4" s="19"/>
      <c r="EM4" s="20"/>
      <c r="EO4" s="42"/>
      <c r="EP4" s="30"/>
      <c r="EQ4" s="32" t="str">
        <f>EQ3</f>
        <v>Bono Movilización</v>
      </c>
      <c r="ER4" s="21"/>
      <c r="ES4" s="48">
        <v>30</v>
      </c>
      <c r="ET4" s="46"/>
      <c r="EU4" s="19"/>
      <c r="EV4" s="18" t="s">
        <v>17</v>
      </c>
      <c r="EW4" s="19"/>
      <c r="EX4" s="19"/>
      <c r="EY4" s="19"/>
      <c r="EZ4" s="19"/>
      <c r="FA4" s="20"/>
      <c r="FC4" s="42"/>
      <c r="FD4" s="30"/>
      <c r="FE4" s="32" t="str">
        <f>FE3</f>
        <v>Bono Desgaste de Herraminetas</v>
      </c>
      <c r="FF4" s="21"/>
      <c r="FG4" s="48">
        <v>30</v>
      </c>
      <c r="FH4" s="46"/>
      <c r="FI4" s="19"/>
      <c r="FJ4" s="18" t="s">
        <v>17</v>
      </c>
      <c r="FK4" s="19"/>
      <c r="FL4" s="19"/>
      <c r="FM4" s="19"/>
      <c r="FN4" s="19"/>
      <c r="FO4" s="20"/>
      <c r="FQ4" s="42"/>
      <c r="FR4" s="30"/>
      <c r="FS4" s="32" t="str">
        <f>FS3</f>
        <v>Bono pérdida de Caja</v>
      </c>
      <c r="FT4" s="21"/>
      <c r="FU4" s="48">
        <v>30</v>
      </c>
      <c r="FV4" s="46"/>
      <c r="FW4" s="19"/>
      <c r="FX4" s="18" t="s">
        <v>17</v>
      </c>
      <c r="FY4" s="19"/>
      <c r="FZ4" s="19"/>
      <c r="GA4" s="19"/>
      <c r="GB4" s="19"/>
      <c r="GC4" s="20"/>
      <c r="GE4" s="42"/>
      <c r="GF4" s="30"/>
      <c r="GG4" s="21"/>
      <c r="GH4" s="32" t="s">
        <v>46</v>
      </c>
      <c r="GI4" s="21"/>
      <c r="GJ4" s="46"/>
      <c r="GK4" s="19"/>
      <c r="GL4" s="19"/>
      <c r="GM4" s="75"/>
      <c r="GN4" s="19"/>
      <c r="GO4" s="20"/>
    </row>
    <row r="5" spans="2:197">
      <c r="B5" s="118" t="s">
        <v>47</v>
      </c>
      <c r="C5" s="17"/>
      <c r="D5" s="119" t="s">
        <v>11</v>
      </c>
      <c r="E5" s="119"/>
      <c r="F5" s="119"/>
      <c r="G5" s="119"/>
      <c r="H5" s="60" t="s">
        <v>1</v>
      </c>
      <c r="I5" s="62">
        <v>390000</v>
      </c>
      <c r="J5" s="107"/>
      <c r="K5" s="3"/>
      <c r="M5" s="17"/>
      <c r="N5" s="8"/>
      <c r="O5" s="2" t="s">
        <v>14</v>
      </c>
      <c r="P5" s="2"/>
      <c r="Q5" s="9"/>
      <c r="R5" s="2"/>
      <c r="S5" s="75">
        <f>I5</f>
        <v>390000</v>
      </c>
      <c r="T5" s="19"/>
      <c r="U5" s="77">
        <v>30</v>
      </c>
      <c r="V5" s="20"/>
      <c r="X5" s="17"/>
      <c r="Y5" s="8"/>
      <c r="Z5" s="3" t="s">
        <v>11</v>
      </c>
      <c r="AA5" s="9"/>
      <c r="AB5" s="2"/>
      <c r="AC5" s="75">
        <f>I5</f>
        <v>390000</v>
      </c>
      <c r="AD5" s="20"/>
      <c r="AF5" s="42"/>
      <c r="AG5" s="34"/>
      <c r="AH5" s="35" t="s">
        <v>23</v>
      </c>
      <c r="AI5" s="19"/>
      <c r="AJ5" s="36"/>
      <c r="AK5" s="19"/>
      <c r="AL5" s="19"/>
      <c r="AM5" s="19">
        <f>I5</f>
        <v>390000</v>
      </c>
      <c r="AN5" s="19" t="s">
        <v>18</v>
      </c>
      <c r="AO5" s="44">
        <v>7.7777000000000002E-3</v>
      </c>
      <c r="AP5" s="20"/>
      <c r="AQ5" s="19"/>
      <c r="AR5" s="42"/>
      <c r="AS5" s="34"/>
      <c r="AT5" s="35" t="s">
        <v>27</v>
      </c>
      <c r="AU5" s="19" t="s">
        <v>18</v>
      </c>
      <c r="AV5" s="19" t="s">
        <v>28</v>
      </c>
      <c r="AW5" s="36"/>
      <c r="AX5" s="19"/>
      <c r="AY5" s="19"/>
      <c r="AZ5" s="75">
        <v>45000</v>
      </c>
      <c r="BA5" s="19" t="s">
        <v>18</v>
      </c>
      <c r="BB5" s="80">
        <v>0.16</v>
      </c>
      <c r="BC5" s="20"/>
      <c r="BE5" s="42"/>
      <c r="BF5" s="34"/>
      <c r="BG5" s="32" t="s">
        <v>31</v>
      </c>
      <c r="BH5" s="19"/>
      <c r="BI5" s="19"/>
      <c r="BJ5" s="36"/>
      <c r="BK5" s="19"/>
      <c r="BL5" s="2"/>
      <c r="BM5" s="75">
        <v>42000</v>
      </c>
      <c r="BN5" s="19"/>
      <c r="BO5" s="77">
        <v>30</v>
      </c>
      <c r="BP5" s="19"/>
      <c r="BQ5" s="20"/>
      <c r="BS5" s="42"/>
      <c r="BT5" s="34"/>
      <c r="BU5" s="19"/>
      <c r="BV5" s="35" t="s">
        <v>37</v>
      </c>
      <c r="BW5" s="19"/>
      <c r="BX5" s="36"/>
      <c r="BY5" s="19"/>
      <c r="BZ5" s="19"/>
      <c r="CA5" s="75">
        <f t="shared" ref="CA5:CA7" si="0">I8</f>
        <v>39432.938999999998</v>
      </c>
      <c r="CB5" s="19"/>
      <c r="CC5" s="19"/>
      <c r="CD5" s="20"/>
      <c r="CF5" s="42"/>
      <c r="CG5" s="34"/>
      <c r="CH5" s="35" t="s">
        <v>12</v>
      </c>
      <c r="CI5" s="19"/>
      <c r="CJ5" s="19"/>
      <c r="CK5" s="19"/>
      <c r="CL5" s="19"/>
      <c r="CM5" s="19"/>
      <c r="CN5" s="19"/>
      <c r="CO5" s="36"/>
      <c r="CP5" s="19"/>
      <c r="CQ5" s="19"/>
      <c r="CR5" s="75">
        <f>I7</f>
        <v>338000</v>
      </c>
      <c r="CS5" s="19"/>
      <c r="CT5" s="19"/>
      <c r="CU5" s="19"/>
      <c r="CV5" s="19"/>
      <c r="CW5" s="19"/>
      <c r="CX5" s="19"/>
      <c r="CY5" s="20"/>
      <c r="DA5" s="42"/>
      <c r="DB5" s="34"/>
      <c r="DC5" s="19"/>
      <c r="DD5" s="35" t="s">
        <v>37</v>
      </c>
      <c r="DE5" s="19"/>
      <c r="DF5" s="36"/>
      <c r="DG5" s="19"/>
      <c r="DH5" s="19"/>
      <c r="DI5" s="75">
        <f t="shared" ref="DI5:DI9" si="1">I8</f>
        <v>39432.938999999998</v>
      </c>
      <c r="DJ5" s="19"/>
      <c r="DK5" s="20"/>
      <c r="DM5" s="42"/>
      <c r="DN5" s="19"/>
      <c r="DO5" s="127" t="s">
        <v>63</v>
      </c>
      <c r="DP5" s="127"/>
      <c r="DQ5" s="127"/>
      <c r="DR5" s="19"/>
      <c r="DS5" s="19"/>
      <c r="DT5" s="2" t="s">
        <v>1</v>
      </c>
      <c r="DU5" s="74"/>
      <c r="DV5" s="19"/>
      <c r="DW5" s="22"/>
      <c r="DX5" s="19"/>
      <c r="DY5" s="20"/>
      <c r="EA5" s="42"/>
      <c r="EB5" s="34"/>
      <c r="EC5" s="32" t="s">
        <v>31</v>
      </c>
      <c r="ED5" s="19"/>
      <c r="EE5" s="19"/>
      <c r="EF5" s="36"/>
      <c r="EG5" s="19"/>
      <c r="EH5" s="2"/>
      <c r="EI5" s="75"/>
      <c r="EJ5" s="19"/>
      <c r="EK5" s="77"/>
      <c r="EL5" s="19"/>
      <c r="EM5" s="20"/>
      <c r="EO5" s="42"/>
      <c r="EP5" s="34"/>
      <c r="EQ5" s="32" t="s">
        <v>31</v>
      </c>
      <c r="ER5" s="19"/>
      <c r="ES5" s="19"/>
      <c r="ET5" s="36"/>
      <c r="EU5" s="19"/>
      <c r="EV5" s="2"/>
      <c r="EW5" s="75"/>
      <c r="EX5" s="19"/>
      <c r="EY5" s="77"/>
      <c r="EZ5" s="19"/>
      <c r="FA5" s="20"/>
      <c r="FC5" s="42"/>
      <c r="FD5" s="34"/>
      <c r="FE5" s="32" t="s">
        <v>31</v>
      </c>
      <c r="FF5" s="19"/>
      <c r="FG5" s="19"/>
      <c r="FH5" s="36"/>
      <c r="FI5" s="19"/>
      <c r="FJ5" s="2"/>
      <c r="FK5" s="75"/>
      <c r="FL5" s="19"/>
      <c r="FM5" s="77"/>
      <c r="FN5" s="19"/>
      <c r="FO5" s="20"/>
      <c r="FQ5" s="42"/>
      <c r="FR5" s="34"/>
      <c r="FS5" s="32" t="s">
        <v>31</v>
      </c>
      <c r="FT5" s="19"/>
      <c r="FU5" s="19"/>
      <c r="FV5" s="36"/>
      <c r="FW5" s="19"/>
      <c r="FX5" s="2"/>
      <c r="FY5" s="75"/>
      <c r="FZ5" s="19"/>
      <c r="GA5" s="22"/>
      <c r="GB5" s="19"/>
      <c r="GC5" s="20"/>
      <c r="GE5" s="42"/>
      <c r="GF5" s="34"/>
      <c r="GG5" s="19"/>
      <c r="GH5" s="35" t="s">
        <v>49</v>
      </c>
      <c r="GI5" s="19"/>
      <c r="GJ5" s="36"/>
      <c r="GK5" s="19"/>
      <c r="GL5" s="19"/>
      <c r="GM5" s="75"/>
      <c r="GN5" s="19"/>
      <c r="GO5" s="20"/>
    </row>
    <row r="6" spans="2:197">
      <c r="B6" s="118"/>
      <c r="C6" s="17"/>
      <c r="D6" s="121" t="s">
        <v>2</v>
      </c>
      <c r="E6" s="121"/>
      <c r="F6" s="121"/>
      <c r="G6" s="121"/>
      <c r="H6" s="60" t="s">
        <v>1</v>
      </c>
      <c r="I6" s="62">
        <f>S9</f>
        <v>52000</v>
      </c>
      <c r="J6" s="107"/>
      <c r="K6" s="3"/>
      <c r="M6" s="17"/>
      <c r="N6" s="8"/>
      <c r="O6" s="4" t="s">
        <v>13</v>
      </c>
      <c r="P6" s="2"/>
      <c r="Q6" s="9"/>
      <c r="R6" s="2"/>
      <c r="S6" s="79">
        <f>S5/U5</f>
        <v>13000</v>
      </c>
      <c r="T6" s="19"/>
      <c r="U6" s="19"/>
      <c r="V6" s="20"/>
      <c r="X6" s="17"/>
      <c r="Y6" s="8"/>
      <c r="Z6" s="3" t="s">
        <v>20</v>
      </c>
      <c r="AA6" s="9"/>
      <c r="AB6" s="2"/>
      <c r="AC6" s="75">
        <f>I6</f>
        <v>52000</v>
      </c>
      <c r="AD6" s="20"/>
      <c r="AF6" s="42"/>
      <c r="AG6" s="34"/>
      <c r="AH6" s="19"/>
      <c r="AI6" s="19"/>
      <c r="AJ6" s="36"/>
      <c r="AK6" s="19"/>
      <c r="AL6" s="19"/>
      <c r="AM6" s="21">
        <f>AM5*AO5</f>
        <v>3033.3029999999999</v>
      </c>
      <c r="AN6" s="19"/>
      <c r="AO6" s="19"/>
      <c r="AP6" s="20"/>
      <c r="AQ6" s="19"/>
      <c r="AR6" s="42"/>
      <c r="AS6" s="34"/>
      <c r="AT6" s="32" t="s">
        <v>29</v>
      </c>
      <c r="AU6" s="19"/>
      <c r="AV6" s="19"/>
      <c r="AW6" s="36"/>
      <c r="AX6" s="19"/>
      <c r="AY6" s="19"/>
      <c r="AZ6" s="78">
        <f>AZ5*BB5</f>
        <v>7200</v>
      </c>
      <c r="BA6" s="19"/>
      <c r="BB6" s="19"/>
      <c r="BC6" s="20"/>
      <c r="BE6" s="42"/>
      <c r="BF6" s="34"/>
      <c r="BG6" s="19"/>
      <c r="BH6" s="19"/>
      <c r="BI6" s="19"/>
      <c r="BJ6" s="36"/>
      <c r="BK6" s="19"/>
      <c r="BL6" s="2"/>
      <c r="BM6" s="79">
        <f>BM5/BO5</f>
        <v>1400</v>
      </c>
      <c r="BN6" s="19"/>
      <c r="BO6" s="19"/>
      <c r="BP6" s="19"/>
      <c r="BQ6" s="20"/>
      <c r="BS6" s="42"/>
      <c r="BT6" s="34"/>
      <c r="BU6" s="19"/>
      <c r="BV6" s="35" t="s">
        <v>34</v>
      </c>
      <c r="BW6" s="19"/>
      <c r="BX6" s="36"/>
      <c r="BY6" s="19"/>
      <c r="BZ6" s="19"/>
      <c r="CA6" s="75">
        <f t="shared" si="0"/>
        <v>7200</v>
      </c>
      <c r="CB6" s="19"/>
      <c r="CC6" s="19"/>
      <c r="CD6" s="20"/>
      <c r="CF6" s="42"/>
      <c r="CG6" s="34"/>
      <c r="CH6" s="35" t="s">
        <v>37</v>
      </c>
      <c r="CI6" s="19"/>
      <c r="CJ6" s="19"/>
      <c r="CK6" s="19"/>
      <c r="CL6" s="35" t="s">
        <v>42</v>
      </c>
      <c r="CM6" s="19" t="s">
        <v>18</v>
      </c>
      <c r="CN6" s="52">
        <v>4.75</v>
      </c>
      <c r="CO6" s="36"/>
      <c r="CP6" s="19"/>
      <c r="CQ6" s="19"/>
      <c r="CR6" s="75">
        <f t="shared" ref="CR6:CR9" si="2">I8</f>
        <v>39432.938999999998</v>
      </c>
      <c r="CS6" s="19"/>
      <c r="CT6" s="19"/>
      <c r="CU6" s="19"/>
      <c r="CV6" s="75">
        <v>320000</v>
      </c>
      <c r="CW6" s="19" t="s">
        <v>18</v>
      </c>
      <c r="CX6" s="52">
        <v>4.75</v>
      </c>
      <c r="CY6" s="20"/>
      <c r="DA6" s="42"/>
      <c r="DB6" s="34"/>
      <c r="DC6" s="19"/>
      <c r="DD6" s="35" t="s">
        <v>4</v>
      </c>
      <c r="DE6" s="19"/>
      <c r="DF6" s="36"/>
      <c r="DG6" s="19"/>
      <c r="DH6" s="19"/>
      <c r="DI6" s="75">
        <f t="shared" si="1"/>
        <v>7200</v>
      </c>
      <c r="DJ6" s="19"/>
      <c r="DK6" s="20"/>
      <c r="DM6" s="42"/>
      <c r="DN6" s="19"/>
      <c r="DO6" s="19"/>
      <c r="DP6" s="19"/>
      <c r="DQ6" s="19"/>
      <c r="DR6" s="19"/>
      <c r="DS6" s="19"/>
      <c r="DT6" s="2"/>
      <c r="DU6" s="19"/>
      <c r="DV6" s="19"/>
      <c r="DW6" s="19"/>
      <c r="DX6" s="19"/>
      <c r="DY6" s="20"/>
      <c r="EA6" s="42"/>
      <c r="EB6" s="34"/>
      <c r="EC6" s="19"/>
      <c r="ED6" s="19"/>
      <c r="EE6" s="19"/>
      <c r="EF6" s="36"/>
      <c r="EG6" s="19"/>
      <c r="EH6" s="2"/>
      <c r="EI6" s="79"/>
      <c r="EJ6" s="19"/>
      <c r="EK6" s="19"/>
      <c r="EL6" s="19"/>
      <c r="EM6" s="20"/>
      <c r="EO6" s="42"/>
      <c r="EP6" s="34"/>
      <c r="EQ6" s="19"/>
      <c r="ER6" s="19"/>
      <c r="ES6" s="19"/>
      <c r="ET6" s="36"/>
      <c r="EU6" s="19"/>
      <c r="EV6" s="2"/>
      <c r="EW6" s="79"/>
      <c r="EX6" s="19"/>
      <c r="EY6" s="19"/>
      <c r="EZ6" s="19"/>
      <c r="FA6" s="20"/>
      <c r="FC6" s="42"/>
      <c r="FD6" s="34"/>
      <c r="FE6" s="19"/>
      <c r="FF6" s="19"/>
      <c r="FG6" s="19"/>
      <c r="FH6" s="36"/>
      <c r="FI6" s="19"/>
      <c r="FJ6" s="2"/>
      <c r="FK6" s="79"/>
      <c r="FL6" s="19"/>
      <c r="FM6" s="19"/>
      <c r="FN6" s="19"/>
      <c r="FO6" s="20"/>
      <c r="FQ6" s="42"/>
      <c r="FR6" s="34"/>
      <c r="FS6" s="19"/>
      <c r="FT6" s="19"/>
      <c r="FU6" s="19"/>
      <c r="FV6" s="36"/>
      <c r="FW6" s="19"/>
      <c r="FX6" s="2"/>
      <c r="FY6" s="79"/>
      <c r="FZ6" s="19"/>
      <c r="GA6" s="19"/>
      <c r="GB6" s="19"/>
      <c r="GC6" s="20"/>
      <c r="GE6" s="42"/>
      <c r="GF6" s="34"/>
      <c r="GG6" s="19"/>
      <c r="GH6" s="35" t="s">
        <v>71</v>
      </c>
      <c r="GI6" s="19"/>
      <c r="GJ6" s="36"/>
      <c r="GK6" s="19"/>
      <c r="GL6" s="19"/>
      <c r="GM6" s="75"/>
      <c r="GN6" s="19"/>
      <c r="GO6" s="20"/>
    </row>
    <row r="7" spans="2:197">
      <c r="B7" s="118"/>
      <c r="C7" s="17"/>
      <c r="D7" s="119" t="s">
        <v>12</v>
      </c>
      <c r="E7" s="119"/>
      <c r="F7" s="119"/>
      <c r="G7" s="119"/>
      <c r="H7" s="60" t="s">
        <v>1</v>
      </c>
      <c r="I7" s="62">
        <f>AC7</f>
        <v>338000</v>
      </c>
      <c r="J7" s="107"/>
      <c r="K7" s="3"/>
      <c r="M7" s="17"/>
      <c r="N7" s="8"/>
      <c r="O7" s="2"/>
      <c r="P7" s="2"/>
      <c r="Q7" s="9"/>
      <c r="R7" s="2"/>
      <c r="S7" s="19"/>
      <c r="T7" s="19"/>
      <c r="U7" s="19"/>
      <c r="V7" s="20"/>
      <c r="X7" s="17"/>
      <c r="Y7" s="8"/>
      <c r="Z7" s="4" t="s">
        <v>12</v>
      </c>
      <c r="AA7" s="9"/>
      <c r="AB7" s="2"/>
      <c r="AC7" s="78">
        <f>AC5-AC6</f>
        <v>338000</v>
      </c>
      <c r="AD7" s="20"/>
      <c r="AF7" s="42"/>
      <c r="AG7" s="34"/>
      <c r="AH7" s="19" t="str">
        <f>AH5</f>
        <v>$ 1 Hora Extra</v>
      </c>
      <c r="AI7" s="19" t="s">
        <v>18</v>
      </c>
      <c r="AJ7" s="36" t="s">
        <v>24</v>
      </c>
      <c r="AK7" s="19"/>
      <c r="AL7" s="19"/>
      <c r="AM7" s="19"/>
      <c r="AN7" s="19"/>
      <c r="AO7" s="19"/>
      <c r="AP7" s="20"/>
      <c r="AQ7" s="19"/>
      <c r="AR7" s="42"/>
      <c r="AS7" s="38"/>
      <c r="AT7" s="39"/>
      <c r="AU7" s="39"/>
      <c r="AV7" s="39"/>
      <c r="AW7" s="40"/>
      <c r="AX7" s="19"/>
      <c r="AY7" s="19"/>
      <c r="AZ7" s="19"/>
      <c r="BA7" s="19"/>
      <c r="BB7" s="19"/>
      <c r="BC7" s="20"/>
      <c r="BE7" s="42"/>
      <c r="BF7" s="34"/>
      <c r="BG7" s="35" t="str">
        <f>BG5</f>
        <v>Valor 1 Día</v>
      </c>
      <c r="BH7" s="19" t="s">
        <v>18</v>
      </c>
      <c r="BI7" s="19" t="s">
        <v>32</v>
      </c>
      <c r="BJ7" s="36"/>
      <c r="BK7" s="19"/>
      <c r="BL7" s="2"/>
      <c r="BM7" s="19"/>
      <c r="BN7" s="19"/>
      <c r="BO7" s="19"/>
      <c r="BP7" s="19"/>
      <c r="BQ7" s="20"/>
      <c r="BS7" s="42"/>
      <c r="BT7" s="34"/>
      <c r="BU7" s="19"/>
      <c r="BV7" s="35" t="s">
        <v>5</v>
      </c>
      <c r="BW7" s="19"/>
      <c r="BX7" s="36"/>
      <c r="BY7" s="19"/>
      <c r="BZ7" s="19"/>
      <c r="CA7" s="75">
        <f t="shared" si="0"/>
        <v>36400</v>
      </c>
      <c r="CB7" s="19"/>
      <c r="CC7" s="19"/>
      <c r="CD7" s="20"/>
      <c r="CF7" s="42"/>
      <c r="CG7" s="34"/>
      <c r="CH7" s="35" t="s">
        <v>4</v>
      </c>
      <c r="CI7" s="19"/>
      <c r="CJ7" s="19"/>
      <c r="CK7" s="19"/>
      <c r="CL7" s="32" t="s">
        <v>43</v>
      </c>
      <c r="CM7" s="19"/>
      <c r="CN7" s="19"/>
      <c r="CO7" s="36"/>
      <c r="CP7" s="19"/>
      <c r="CQ7" s="19"/>
      <c r="CR7" s="75">
        <f t="shared" si="2"/>
        <v>7200</v>
      </c>
      <c r="CS7" s="19"/>
      <c r="CT7" s="19"/>
      <c r="CU7" s="19"/>
      <c r="CV7" s="79">
        <f>CV6*CX6</f>
        <v>1520000</v>
      </c>
      <c r="CW7" s="19"/>
      <c r="CX7" s="19"/>
      <c r="CY7" s="20"/>
      <c r="DA7" s="42"/>
      <c r="DB7" s="34"/>
      <c r="DC7" s="19"/>
      <c r="DD7" s="35" t="s">
        <v>5</v>
      </c>
      <c r="DE7" s="19"/>
      <c r="DF7" s="36"/>
      <c r="DG7" s="19"/>
      <c r="DH7" s="19"/>
      <c r="DI7" s="75">
        <f t="shared" si="1"/>
        <v>36400</v>
      </c>
      <c r="DJ7" s="19"/>
      <c r="DK7" s="20"/>
      <c r="DM7" s="42"/>
      <c r="DN7" s="19"/>
      <c r="DO7" s="35" t="s">
        <v>64</v>
      </c>
      <c r="DP7" s="19" t="s">
        <v>18</v>
      </c>
      <c r="DQ7" s="19" t="s">
        <v>65</v>
      </c>
      <c r="DR7" s="19"/>
      <c r="DS7" s="19"/>
      <c r="DT7" s="2"/>
      <c r="DU7" s="76"/>
      <c r="DV7" s="19" t="s">
        <v>18</v>
      </c>
      <c r="DW7" s="75"/>
      <c r="DX7" s="19"/>
      <c r="DY7" s="20"/>
      <c r="EA7" s="42"/>
      <c r="EB7" s="34"/>
      <c r="EC7" s="35" t="str">
        <f>EC5</f>
        <v>Valor 1 Día</v>
      </c>
      <c r="ED7" s="19" t="s">
        <v>18</v>
      </c>
      <c r="EE7" s="19" t="s">
        <v>32</v>
      </c>
      <c r="EF7" s="36"/>
      <c r="EG7" s="19"/>
      <c r="EH7" s="2"/>
      <c r="EI7" s="19"/>
      <c r="EJ7" s="19"/>
      <c r="EK7" s="19"/>
      <c r="EL7" s="19"/>
      <c r="EM7" s="20"/>
      <c r="EO7" s="42"/>
      <c r="EP7" s="34"/>
      <c r="EQ7" s="35" t="str">
        <f>EQ5</f>
        <v>Valor 1 Día</v>
      </c>
      <c r="ER7" s="19" t="s">
        <v>18</v>
      </c>
      <c r="ES7" s="19" t="s">
        <v>32</v>
      </c>
      <c r="ET7" s="36"/>
      <c r="EU7" s="19"/>
      <c r="EV7" s="2"/>
      <c r="EW7" s="19"/>
      <c r="EX7" s="19"/>
      <c r="EY7" s="19"/>
      <c r="EZ7" s="19"/>
      <c r="FA7" s="20"/>
      <c r="FC7" s="42"/>
      <c r="FD7" s="34"/>
      <c r="FE7" s="35" t="str">
        <f>FE5</f>
        <v>Valor 1 Día</v>
      </c>
      <c r="FF7" s="19" t="s">
        <v>18</v>
      </c>
      <c r="FG7" s="19" t="s">
        <v>32</v>
      </c>
      <c r="FH7" s="36"/>
      <c r="FI7" s="19"/>
      <c r="FJ7" s="2"/>
      <c r="FK7" s="19"/>
      <c r="FL7" s="19"/>
      <c r="FM7" s="19"/>
      <c r="FN7" s="19"/>
      <c r="FO7" s="20"/>
      <c r="FQ7" s="42"/>
      <c r="FR7" s="34"/>
      <c r="FS7" s="35" t="str">
        <f>FS5</f>
        <v>Valor 1 Día</v>
      </c>
      <c r="FT7" s="19" t="s">
        <v>18</v>
      </c>
      <c r="FU7" s="19" t="s">
        <v>32</v>
      </c>
      <c r="FV7" s="36"/>
      <c r="FW7" s="19"/>
      <c r="FX7" s="2"/>
      <c r="FY7" s="19"/>
      <c r="FZ7" s="19"/>
      <c r="GA7" s="19"/>
      <c r="GB7" s="19"/>
      <c r="GC7" s="20"/>
      <c r="GE7" s="42"/>
      <c r="GF7" s="34"/>
      <c r="GG7" s="19"/>
      <c r="GH7" s="35" t="s">
        <v>51</v>
      </c>
      <c r="GI7" s="19"/>
      <c r="GJ7" s="36"/>
      <c r="GK7" s="19"/>
      <c r="GL7" s="19"/>
      <c r="GM7" s="75"/>
      <c r="GN7" s="19"/>
      <c r="GO7" s="20"/>
    </row>
    <row r="8" spans="2:197" ht="15.75" thickBot="1">
      <c r="B8" s="118"/>
      <c r="C8" s="17"/>
      <c r="D8" s="97" t="s">
        <v>3</v>
      </c>
      <c r="E8" s="97"/>
      <c r="F8" s="97"/>
      <c r="G8" s="97"/>
      <c r="H8" s="60" t="s">
        <v>1</v>
      </c>
      <c r="I8" s="62">
        <f>AM9</f>
        <v>39432.938999999998</v>
      </c>
      <c r="J8" s="107"/>
      <c r="K8" s="3"/>
      <c r="M8" s="17"/>
      <c r="N8" s="8"/>
      <c r="O8" s="2" t="s">
        <v>15</v>
      </c>
      <c r="P8" s="2"/>
      <c r="Q8" s="9"/>
      <c r="R8" s="2"/>
      <c r="S8" s="75">
        <f>S6</f>
        <v>13000</v>
      </c>
      <c r="T8" s="19" t="s">
        <v>18</v>
      </c>
      <c r="U8" s="77">
        <v>4</v>
      </c>
      <c r="V8" s="20"/>
      <c r="X8" s="17"/>
      <c r="Y8" s="10"/>
      <c r="Z8" s="11"/>
      <c r="AA8" s="12"/>
      <c r="AB8" s="2"/>
      <c r="AC8" s="19"/>
      <c r="AD8" s="20"/>
      <c r="AF8" s="42"/>
      <c r="AG8" s="34"/>
      <c r="AH8" s="37" t="s">
        <v>25</v>
      </c>
      <c r="AI8" s="19"/>
      <c r="AJ8" s="36"/>
      <c r="AK8" s="19"/>
      <c r="AL8" s="19"/>
      <c r="AM8" s="75">
        <f>AM6</f>
        <v>3033.3029999999999</v>
      </c>
      <c r="AN8" s="19" t="s">
        <v>18</v>
      </c>
      <c r="AO8" s="77">
        <v>13</v>
      </c>
      <c r="AP8" s="20"/>
      <c r="AQ8" s="19"/>
      <c r="AR8" s="45"/>
      <c r="AS8" s="25"/>
      <c r="AT8" s="25"/>
      <c r="AU8" s="25"/>
      <c r="AV8" s="25"/>
      <c r="AW8" s="25"/>
      <c r="AX8" s="25"/>
      <c r="AY8" s="25"/>
      <c r="AZ8" s="25"/>
      <c r="BA8" s="25"/>
      <c r="BB8" s="25"/>
      <c r="BC8" s="26"/>
      <c r="BE8" s="42"/>
      <c r="BF8" s="34"/>
      <c r="BG8" s="32" t="s">
        <v>29</v>
      </c>
      <c r="BH8" s="19"/>
      <c r="BI8" s="19"/>
      <c r="BJ8" s="36"/>
      <c r="BK8" s="19"/>
      <c r="BL8" s="2"/>
      <c r="BM8" s="75">
        <f>BM6</f>
        <v>1400</v>
      </c>
      <c r="BN8" s="19" t="s">
        <v>18</v>
      </c>
      <c r="BO8" s="77">
        <v>26</v>
      </c>
      <c r="BP8" s="19"/>
      <c r="BQ8" s="20"/>
      <c r="BS8" s="42"/>
      <c r="BT8" s="34"/>
      <c r="BU8" s="19"/>
      <c r="BV8" s="32" t="s">
        <v>35</v>
      </c>
      <c r="BW8" s="19"/>
      <c r="BX8" s="36"/>
      <c r="BY8" s="19"/>
      <c r="BZ8" s="19"/>
      <c r="CA8" s="79">
        <f>SUM(CA4:CA7)</f>
        <v>421032.93900000001</v>
      </c>
      <c r="CB8" s="19"/>
      <c r="CC8" s="19"/>
      <c r="CD8" s="20"/>
      <c r="CF8" s="42"/>
      <c r="CG8" s="34"/>
      <c r="CH8" s="35" t="s">
        <v>5</v>
      </c>
      <c r="CI8" s="19"/>
      <c r="CJ8" s="19"/>
      <c r="CK8" s="19"/>
      <c r="CL8" s="19"/>
      <c r="CM8" s="19"/>
      <c r="CN8" s="19"/>
      <c r="CO8" s="36"/>
      <c r="CP8" s="19"/>
      <c r="CQ8" s="19"/>
      <c r="CR8" s="75">
        <f t="shared" si="2"/>
        <v>36400</v>
      </c>
      <c r="CS8" s="19"/>
      <c r="CT8" s="19"/>
      <c r="CU8" s="19"/>
      <c r="CV8" s="19"/>
      <c r="CW8" s="19"/>
      <c r="CX8" s="19"/>
      <c r="CY8" s="20"/>
      <c r="DA8" s="42"/>
      <c r="DB8" s="34"/>
      <c r="DC8" s="19"/>
      <c r="DD8" s="35" t="s">
        <v>6</v>
      </c>
      <c r="DE8" s="19"/>
      <c r="DF8" s="36"/>
      <c r="DG8" s="19"/>
      <c r="DH8" s="19"/>
      <c r="DI8" s="75">
        <f t="shared" si="1"/>
        <v>33682.635119999999</v>
      </c>
      <c r="DJ8" s="19"/>
      <c r="DK8" s="20"/>
      <c r="DM8" s="42"/>
      <c r="DN8" s="19"/>
      <c r="DO8" s="32" t="s">
        <v>29</v>
      </c>
      <c r="DP8" s="19"/>
      <c r="DQ8" s="19"/>
      <c r="DR8" s="19"/>
      <c r="DS8" s="19"/>
      <c r="DT8" s="2"/>
      <c r="DU8" s="70"/>
      <c r="DV8" s="19"/>
      <c r="DW8" s="22"/>
      <c r="DX8" s="19"/>
      <c r="DY8" s="20"/>
      <c r="EA8" s="42"/>
      <c r="EB8" s="34"/>
      <c r="EC8" s="32" t="s">
        <v>29</v>
      </c>
      <c r="ED8" s="19"/>
      <c r="EE8" s="19"/>
      <c r="EF8" s="36"/>
      <c r="EG8" s="19"/>
      <c r="EH8" s="2"/>
      <c r="EI8" s="75"/>
      <c r="EJ8" s="19" t="s">
        <v>18</v>
      </c>
      <c r="EK8" s="77"/>
      <c r="EL8" s="19"/>
      <c r="EM8" s="20"/>
      <c r="EO8" s="42"/>
      <c r="EP8" s="34"/>
      <c r="EQ8" s="32" t="s">
        <v>29</v>
      </c>
      <c r="ER8" s="19"/>
      <c r="ES8" s="19"/>
      <c r="ET8" s="36"/>
      <c r="EU8" s="19"/>
      <c r="EV8" s="2"/>
      <c r="EW8" s="75"/>
      <c r="EX8" s="19" t="s">
        <v>18</v>
      </c>
      <c r="EY8" s="77"/>
      <c r="EZ8" s="19"/>
      <c r="FA8" s="20"/>
      <c r="FC8" s="42"/>
      <c r="FD8" s="34"/>
      <c r="FE8" s="32" t="s">
        <v>29</v>
      </c>
      <c r="FF8" s="19"/>
      <c r="FG8" s="19"/>
      <c r="FH8" s="36"/>
      <c r="FI8" s="19"/>
      <c r="FJ8" s="2"/>
      <c r="FK8" s="75"/>
      <c r="FL8" s="19" t="s">
        <v>18</v>
      </c>
      <c r="FM8" s="22"/>
      <c r="FN8" s="19"/>
      <c r="FO8" s="20"/>
      <c r="FQ8" s="42"/>
      <c r="FR8" s="34"/>
      <c r="FS8" s="32" t="s">
        <v>29</v>
      </c>
      <c r="FT8" s="19"/>
      <c r="FU8" s="19"/>
      <c r="FV8" s="36"/>
      <c r="FW8" s="19"/>
      <c r="FX8" s="2"/>
      <c r="FY8" s="75"/>
      <c r="FZ8" s="19" t="s">
        <v>18</v>
      </c>
      <c r="GA8" s="77"/>
      <c r="GB8" s="19"/>
      <c r="GC8" s="20"/>
      <c r="GE8" s="42"/>
      <c r="GF8" s="34"/>
      <c r="GG8" s="19"/>
      <c r="GH8" s="35" t="s">
        <v>52</v>
      </c>
      <c r="GI8" s="19"/>
      <c r="GJ8" s="36"/>
      <c r="GK8" s="19"/>
      <c r="GL8" s="19"/>
      <c r="GM8" s="75"/>
      <c r="GN8" s="19"/>
      <c r="GO8" s="20"/>
    </row>
    <row r="9" spans="2:197" ht="16.5" thickTop="1" thickBot="1">
      <c r="B9" s="118"/>
      <c r="C9" s="17"/>
      <c r="D9" s="97" t="s">
        <v>4</v>
      </c>
      <c r="E9" s="97"/>
      <c r="F9" s="97"/>
      <c r="G9" s="97"/>
      <c r="H9" s="60" t="s">
        <v>1</v>
      </c>
      <c r="I9" s="62">
        <f>AZ6</f>
        <v>7200</v>
      </c>
      <c r="J9" s="107"/>
      <c r="K9" s="3"/>
      <c r="M9" s="17"/>
      <c r="N9" s="8"/>
      <c r="O9" s="4" t="s">
        <v>16</v>
      </c>
      <c r="P9" s="2"/>
      <c r="Q9" s="9"/>
      <c r="R9" s="2"/>
      <c r="S9" s="78">
        <f>S8*U8</f>
        <v>52000</v>
      </c>
      <c r="T9" s="19"/>
      <c r="U9" s="19"/>
      <c r="V9" s="20"/>
      <c r="X9" s="23"/>
      <c r="Y9" s="24"/>
      <c r="Z9" s="24"/>
      <c r="AA9" s="24"/>
      <c r="AB9" s="24"/>
      <c r="AC9" s="25"/>
      <c r="AD9" s="26"/>
      <c r="AF9" s="42"/>
      <c r="AG9" s="38"/>
      <c r="AH9" s="39"/>
      <c r="AI9" s="39"/>
      <c r="AJ9" s="40"/>
      <c r="AK9" s="19"/>
      <c r="AL9" s="19"/>
      <c r="AM9" s="78">
        <f>AM8*AO8</f>
        <v>39432.938999999998</v>
      </c>
      <c r="AN9" s="19"/>
      <c r="AO9" s="19"/>
      <c r="AP9" s="20"/>
      <c r="AQ9" s="19"/>
      <c r="BE9" s="42"/>
      <c r="BF9" s="34"/>
      <c r="BG9" s="92" t="s">
        <v>33</v>
      </c>
      <c r="BH9" s="92"/>
      <c r="BI9" s="92"/>
      <c r="BJ9" s="50"/>
      <c r="BK9" s="49"/>
      <c r="BL9" s="49"/>
      <c r="BM9" s="78">
        <f>BM8*BO8</f>
        <v>36400</v>
      </c>
      <c r="BN9" s="19"/>
      <c r="BO9" s="19"/>
      <c r="BP9" s="19"/>
      <c r="BQ9" s="20"/>
      <c r="BS9" s="42"/>
      <c r="BT9" s="34"/>
      <c r="BU9" s="19"/>
      <c r="BV9" s="19"/>
      <c r="BW9" s="19"/>
      <c r="BX9" s="36"/>
      <c r="BY9" s="19"/>
      <c r="BZ9" s="19"/>
      <c r="CA9" s="19"/>
      <c r="CB9" s="19"/>
      <c r="CC9" s="19"/>
      <c r="CD9" s="20"/>
      <c r="CF9" s="42"/>
      <c r="CG9" s="34"/>
      <c r="CH9" s="35" t="s">
        <v>6</v>
      </c>
      <c r="CI9" s="19"/>
      <c r="CJ9" s="19"/>
      <c r="CK9" s="19"/>
      <c r="CL9" s="19" t="str">
        <f>CL7</f>
        <v>Ingreso Anual</v>
      </c>
      <c r="CM9" s="19"/>
      <c r="CN9" s="19" t="s">
        <v>44</v>
      </c>
      <c r="CO9" s="36"/>
      <c r="CP9" s="19"/>
      <c r="CQ9" s="19"/>
      <c r="CR9" s="75">
        <f t="shared" si="2"/>
        <v>33682.635119999999</v>
      </c>
      <c r="CS9" s="19"/>
      <c r="CT9" s="19"/>
      <c r="CU9" s="19"/>
      <c r="CV9" s="75">
        <f>CV7</f>
        <v>1520000</v>
      </c>
      <c r="CW9" s="19"/>
      <c r="CX9" s="22">
        <v>12</v>
      </c>
      <c r="CY9" s="20"/>
      <c r="DA9" s="42"/>
      <c r="DB9" s="34"/>
      <c r="DC9" s="19"/>
      <c r="DD9" s="35" t="s">
        <v>7</v>
      </c>
      <c r="DE9" s="19"/>
      <c r="DF9" s="36"/>
      <c r="DG9" s="19"/>
      <c r="DH9" s="19"/>
      <c r="DI9" s="75">
        <f t="shared" si="1"/>
        <v>113678.89353</v>
      </c>
      <c r="DJ9" s="19"/>
      <c r="DK9" s="20"/>
      <c r="DM9" s="42"/>
      <c r="DN9" s="19"/>
      <c r="DO9" s="92"/>
      <c r="DP9" s="92"/>
      <c r="DQ9" s="92"/>
      <c r="DR9" s="49"/>
      <c r="DS9" s="49"/>
      <c r="DT9" s="49"/>
      <c r="DU9" s="43"/>
      <c r="DV9" s="19"/>
      <c r="DW9" s="19"/>
      <c r="DX9" s="19"/>
      <c r="DY9" s="20"/>
      <c r="EA9" s="42"/>
      <c r="EB9" s="34"/>
      <c r="EC9" s="92" t="s">
        <v>33</v>
      </c>
      <c r="ED9" s="92"/>
      <c r="EE9" s="92"/>
      <c r="EF9" s="50"/>
      <c r="EG9" s="49"/>
      <c r="EH9" s="49"/>
      <c r="EI9" s="78"/>
      <c r="EJ9" s="19"/>
      <c r="EK9" s="19"/>
      <c r="EL9" s="19"/>
      <c r="EM9" s="20"/>
      <c r="EO9" s="42"/>
      <c r="EP9" s="34"/>
      <c r="EQ9" s="92" t="s">
        <v>33</v>
      </c>
      <c r="ER9" s="92"/>
      <c r="ES9" s="92"/>
      <c r="ET9" s="50"/>
      <c r="EU9" s="49"/>
      <c r="EV9" s="49"/>
      <c r="EW9" s="78"/>
      <c r="EX9" s="19"/>
      <c r="EY9" s="19"/>
      <c r="EZ9" s="19"/>
      <c r="FA9" s="20"/>
      <c r="FC9" s="42"/>
      <c r="FD9" s="34"/>
      <c r="FE9" s="92" t="s">
        <v>33</v>
      </c>
      <c r="FF9" s="92"/>
      <c r="FG9" s="92"/>
      <c r="FH9" s="50"/>
      <c r="FI9" s="49"/>
      <c r="FJ9" s="49"/>
      <c r="FK9" s="78"/>
      <c r="FL9" s="19"/>
      <c r="FM9" s="19"/>
      <c r="FN9" s="19"/>
      <c r="FO9" s="20"/>
      <c r="FQ9" s="42"/>
      <c r="FR9" s="34"/>
      <c r="FS9" s="92" t="s">
        <v>73</v>
      </c>
      <c r="FT9" s="92"/>
      <c r="FU9" s="92"/>
      <c r="FV9" s="50"/>
      <c r="FW9" s="49"/>
      <c r="FX9" s="49"/>
      <c r="FY9" s="78"/>
      <c r="FZ9" s="19"/>
      <c r="GA9" s="19"/>
      <c r="GB9" s="19"/>
      <c r="GC9" s="20"/>
      <c r="GE9" s="42"/>
      <c r="GF9" s="34"/>
      <c r="GG9" s="19"/>
      <c r="GH9" s="35" t="s">
        <v>72</v>
      </c>
      <c r="GI9" s="19"/>
      <c r="GJ9" s="36"/>
      <c r="GK9" s="19"/>
      <c r="GL9" s="19"/>
      <c r="GM9" s="75"/>
      <c r="GN9" s="19"/>
      <c r="GO9" s="20"/>
    </row>
    <row r="10" spans="2:197" ht="17.25" thickTop="1" thickBot="1">
      <c r="B10" s="118"/>
      <c r="C10" s="17"/>
      <c r="D10" s="96" t="s">
        <v>57</v>
      </c>
      <c r="E10" s="96"/>
      <c r="F10" s="96"/>
      <c r="G10" s="96"/>
      <c r="H10" s="66" t="s">
        <v>1</v>
      </c>
      <c r="I10" s="67">
        <f>BM9</f>
        <v>36400</v>
      </c>
      <c r="J10" s="107"/>
      <c r="K10" s="3"/>
      <c r="M10" s="17"/>
      <c r="N10" s="10"/>
      <c r="O10" s="11"/>
      <c r="P10" s="11"/>
      <c r="Q10" s="12"/>
      <c r="R10" s="2"/>
      <c r="S10" s="19"/>
      <c r="T10" s="19"/>
      <c r="U10" s="19"/>
      <c r="V10" s="20"/>
      <c r="AF10" s="45"/>
      <c r="AG10" s="25"/>
      <c r="AH10" s="25"/>
      <c r="AI10" s="25"/>
      <c r="AJ10" s="25"/>
      <c r="AK10" s="25"/>
      <c r="AL10" s="25"/>
      <c r="AM10" s="25"/>
      <c r="AN10" s="25"/>
      <c r="AO10" s="25"/>
      <c r="AP10" s="26"/>
      <c r="AQ10" s="19"/>
      <c r="BE10" s="42"/>
      <c r="BF10" s="38"/>
      <c r="BG10" s="39"/>
      <c r="BH10" s="39"/>
      <c r="BI10" s="39"/>
      <c r="BJ10" s="40"/>
      <c r="BK10" s="19"/>
      <c r="BL10" s="2"/>
      <c r="BM10" s="93" t="s">
        <v>81</v>
      </c>
      <c r="BN10" s="93"/>
      <c r="BO10" s="93"/>
      <c r="BP10" s="93"/>
      <c r="BQ10" s="51"/>
      <c r="BS10" s="42"/>
      <c r="BT10" s="34"/>
      <c r="BU10" s="19"/>
      <c r="BV10" s="35" t="str">
        <f>BV8</f>
        <v>Ingresos Imponibles</v>
      </c>
      <c r="BW10" s="19" t="s">
        <v>18</v>
      </c>
      <c r="BX10" s="36" t="s">
        <v>36</v>
      </c>
      <c r="BY10" s="19"/>
      <c r="BZ10" s="19"/>
      <c r="CA10" s="75">
        <f>CA8</f>
        <v>421032.93900000001</v>
      </c>
      <c r="CB10" s="19" t="s">
        <v>18</v>
      </c>
      <c r="CC10" s="80">
        <v>0.08</v>
      </c>
      <c r="CD10" s="20"/>
      <c r="CF10" s="42"/>
      <c r="CG10" s="34"/>
      <c r="CH10" s="32" t="s">
        <v>35</v>
      </c>
      <c r="CI10" s="19"/>
      <c r="CJ10" s="19"/>
      <c r="CK10" s="19"/>
      <c r="CL10" s="32" t="s">
        <v>45</v>
      </c>
      <c r="CM10" s="19"/>
      <c r="CN10" s="19"/>
      <c r="CO10" s="36"/>
      <c r="CP10" s="19"/>
      <c r="CQ10" s="19"/>
      <c r="CR10" s="79">
        <f>SUM(CR5:CR9)</f>
        <v>454715.57412</v>
      </c>
      <c r="CS10" s="19"/>
      <c r="CT10" s="19"/>
      <c r="CU10" s="19"/>
      <c r="CV10" s="78">
        <f>CV9/CX9</f>
        <v>126666.66666666667</v>
      </c>
      <c r="CW10" s="19"/>
      <c r="CX10" s="19"/>
      <c r="CY10" s="20"/>
      <c r="DA10" s="42"/>
      <c r="DB10" s="34"/>
      <c r="DC10" s="19"/>
      <c r="DD10" s="54" t="s">
        <v>46</v>
      </c>
      <c r="DE10" s="19"/>
      <c r="DF10" s="36"/>
      <c r="DG10" s="19"/>
      <c r="DI10" s="78">
        <f>SUM(DI4:DI9)</f>
        <v>568394.46765000001</v>
      </c>
      <c r="DJ10" s="19"/>
      <c r="DK10" s="20"/>
      <c r="DM10" s="42"/>
      <c r="DN10" s="19"/>
      <c r="DO10" s="102" t="s">
        <v>66</v>
      </c>
      <c r="DP10" s="102"/>
      <c r="DQ10" s="102"/>
      <c r="DR10" s="102"/>
      <c r="DS10" s="102"/>
      <c r="DT10" s="102"/>
      <c r="DU10" s="102"/>
      <c r="DV10" s="102"/>
      <c r="DW10" s="102"/>
      <c r="DX10" s="102"/>
      <c r="DY10" s="51"/>
      <c r="EA10" s="42"/>
      <c r="EB10" s="38"/>
      <c r="EC10" s="39"/>
      <c r="ED10" s="39"/>
      <c r="EE10" s="39"/>
      <c r="EF10" s="40"/>
      <c r="EG10" s="19"/>
      <c r="EH10" s="2"/>
      <c r="EI10" s="93" t="s">
        <v>58</v>
      </c>
      <c r="EJ10" s="93"/>
      <c r="EK10" s="93"/>
      <c r="EL10" s="93"/>
      <c r="EM10" s="51"/>
      <c r="EO10" s="42"/>
      <c r="EP10" s="38"/>
      <c r="EQ10" s="39"/>
      <c r="ER10" s="39"/>
      <c r="ES10" s="39"/>
      <c r="ET10" s="40"/>
      <c r="EU10" s="19"/>
      <c r="EV10" s="2"/>
      <c r="EW10" s="93" t="s">
        <v>73</v>
      </c>
      <c r="EX10" s="93"/>
      <c r="EY10" s="93"/>
      <c r="EZ10" s="93"/>
      <c r="FA10" s="51"/>
      <c r="FC10" s="42"/>
      <c r="FD10" s="38"/>
      <c r="FE10" s="39"/>
      <c r="FF10" s="39"/>
      <c r="FG10" s="39"/>
      <c r="FH10" s="40"/>
      <c r="FI10" s="19"/>
      <c r="FJ10" s="2"/>
      <c r="FK10" s="93" t="s">
        <v>73</v>
      </c>
      <c r="FL10" s="93"/>
      <c r="FM10" s="93"/>
      <c r="FN10" s="93"/>
      <c r="FO10" s="51"/>
      <c r="FQ10" s="42"/>
      <c r="FR10" s="38"/>
      <c r="FS10" s="39"/>
      <c r="FT10" s="39"/>
      <c r="FU10" s="39"/>
      <c r="FV10" s="40"/>
      <c r="FW10" s="19"/>
      <c r="FX10" s="2"/>
      <c r="FY10" s="93" t="s">
        <v>73</v>
      </c>
      <c r="FZ10" s="93"/>
      <c r="GA10" s="93"/>
      <c r="GB10" s="93"/>
      <c r="GC10" s="51"/>
      <c r="GE10" s="42"/>
      <c r="GF10" s="34"/>
      <c r="GG10" s="19"/>
      <c r="GH10" s="73" t="s">
        <v>54</v>
      </c>
      <c r="GI10" s="19"/>
      <c r="GJ10" s="36"/>
      <c r="GK10" s="19"/>
      <c r="GM10" s="78"/>
      <c r="GN10" s="19"/>
      <c r="GO10" s="20"/>
    </row>
    <row r="11" spans="2:197" ht="16.5" thickTop="1" thickBot="1">
      <c r="B11" s="118"/>
      <c r="C11" s="17"/>
      <c r="D11" s="97" t="s">
        <v>6</v>
      </c>
      <c r="E11" s="97"/>
      <c r="F11" s="97"/>
      <c r="G11" s="97"/>
      <c r="H11" s="60" t="s">
        <v>1</v>
      </c>
      <c r="I11" s="62">
        <f>CA11</f>
        <v>33682.635119999999</v>
      </c>
      <c r="J11" s="107"/>
      <c r="K11" s="3"/>
      <c r="M11" s="23"/>
      <c r="N11" s="24"/>
      <c r="O11" s="24"/>
      <c r="P11" s="24"/>
      <c r="Q11" s="24"/>
      <c r="R11" s="24"/>
      <c r="S11" s="25"/>
      <c r="T11" s="25"/>
      <c r="U11" s="25"/>
      <c r="V11" s="26"/>
      <c r="BE11" s="45"/>
      <c r="BF11" s="25"/>
      <c r="BG11" s="25"/>
      <c r="BH11" s="25"/>
      <c r="BI11" s="25"/>
      <c r="BJ11" s="25"/>
      <c r="BK11" s="25"/>
      <c r="BL11" s="24"/>
      <c r="BM11" s="25"/>
      <c r="BN11" s="25"/>
      <c r="BO11" s="25"/>
      <c r="BP11" s="25"/>
      <c r="BQ11" s="26"/>
      <c r="BS11" s="42"/>
      <c r="BT11" s="34"/>
      <c r="BU11" s="19"/>
      <c r="BV11" s="32" t="s">
        <v>29</v>
      </c>
      <c r="BW11" s="19"/>
      <c r="BX11" s="36"/>
      <c r="BY11" s="19"/>
      <c r="CA11" s="78">
        <f>CA10*CC10</f>
        <v>33682.635119999999</v>
      </c>
      <c r="CD11" s="20"/>
      <c r="CF11" s="42"/>
      <c r="CG11" s="34"/>
      <c r="CH11" s="19"/>
      <c r="CI11" s="19"/>
      <c r="CJ11" s="19"/>
      <c r="CK11" s="19"/>
      <c r="CL11" s="19"/>
      <c r="CM11" s="19"/>
      <c r="CN11" s="19"/>
      <c r="CO11" s="36"/>
      <c r="CP11" s="19"/>
      <c r="CQ11" s="19"/>
      <c r="CR11" s="19"/>
      <c r="CS11" s="19"/>
      <c r="CT11" s="19"/>
      <c r="CU11" s="19"/>
      <c r="CV11" s="19"/>
      <c r="CW11" s="19"/>
      <c r="CX11" s="19"/>
      <c r="CY11" s="20"/>
      <c r="DA11" s="42"/>
      <c r="DB11" s="34"/>
      <c r="DC11" s="19"/>
      <c r="DD11" s="35"/>
      <c r="DE11" s="19"/>
      <c r="DF11" s="36"/>
      <c r="DG11" s="19"/>
      <c r="DH11" s="19"/>
      <c r="DI11" s="19"/>
      <c r="DJ11" s="19"/>
      <c r="DK11" s="20"/>
      <c r="DM11" s="45"/>
      <c r="DN11" s="25"/>
      <c r="DO11" s="72"/>
      <c r="DP11" s="72"/>
      <c r="DQ11" s="72"/>
      <c r="DR11" s="72"/>
      <c r="DS11" s="72"/>
      <c r="DT11" s="72"/>
      <c r="DU11" s="72"/>
      <c r="DV11" s="72"/>
      <c r="DW11" s="72"/>
      <c r="DX11" s="72"/>
      <c r="DY11" s="26"/>
      <c r="EA11" s="45"/>
      <c r="EB11" s="25"/>
      <c r="EC11" s="25"/>
      <c r="ED11" s="25"/>
      <c r="EE11" s="25"/>
      <c r="EF11" s="25"/>
      <c r="EG11" s="25"/>
      <c r="EH11" s="24"/>
      <c r="EI11" s="25"/>
      <c r="EJ11" s="25"/>
      <c r="EK11" s="25"/>
      <c r="EL11" s="25"/>
      <c r="EM11" s="26"/>
      <c r="EO11" s="45"/>
      <c r="EP11" s="25"/>
      <c r="EQ11" s="25"/>
      <c r="ER11" s="25"/>
      <c r="ES11" s="25"/>
      <c r="ET11" s="25"/>
      <c r="EU11" s="25"/>
      <c r="EV11" s="24"/>
      <c r="EW11" s="25"/>
      <c r="EX11" s="25"/>
      <c r="EY11" s="25"/>
      <c r="EZ11" s="25"/>
      <c r="FA11" s="26"/>
      <c r="FC11" s="45"/>
      <c r="FD11" s="25"/>
      <c r="FE11" s="25"/>
      <c r="FF11" s="25"/>
      <c r="FG11" s="25"/>
      <c r="FH11" s="25"/>
      <c r="FI11" s="25"/>
      <c r="FJ11" s="24"/>
      <c r="FK11" s="25"/>
      <c r="FL11" s="25"/>
      <c r="FM11" s="25"/>
      <c r="FN11" s="25"/>
      <c r="FO11" s="26"/>
      <c r="FQ11" s="45"/>
      <c r="FR11" s="25"/>
      <c r="FS11" s="25"/>
      <c r="FT11" s="25"/>
      <c r="FU11" s="25"/>
      <c r="FV11" s="25"/>
      <c r="FW11" s="25"/>
      <c r="FX11" s="24"/>
      <c r="FY11" s="25"/>
      <c r="FZ11" s="25"/>
      <c r="GA11" s="25"/>
      <c r="GB11" s="25"/>
      <c r="GC11" s="26"/>
      <c r="GE11" s="42"/>
      <c r="GF11" s="34"/>
      <c r="GG11" s="19"/>
      <c r="GH11" s="56" t="s">
        <v>55</v>
      </c>
      <c r="GI11" s="19"/>
      <c r="GJ11" s="36"/>
      <c r="GK11" s="19"/>
      <c r="GL11" s="19"/>
      <c r="GM11" s="19"/>
      <c r="GN11" s="19"/>
      <c r="GO11" s="20"/>
    </row>
    <row r="12" spans="2:197" ht="15.75" thickTop="1">
      <c r="B12" s="118"/>
      <c r="C12" s="17"/>
      <c r="D12" s="97" t="s">
        <v>7</v>
      </c>
      <c r="E12" s="97"/>
      <c r="F12" s="97"/>
      <c r="G12" s="97"/>
      <c r="H12" s="60" t="s">
        <v>1</v>
      </c>
      <c r="I12" s="62">
        <f>CR13</f>
        <v>113678.89353</v>
      </c>
      <c r="J12" s="107"/>
      <c r="K12" s="3"/>
      <c r="BS12" s="42"/>
      <c r="BT12" s="38"/>
      <c r="BU12" s="39"/>
      <c r="BV12" s="39"/>
      <c r="BW12" s="39"/>
      <c r="BX12" s="40"/>
      <c r="BY12" s="19"/>
      <c r="BZ12" s="19"/>
      <c r="CA12" s="43"/>
      <c r="CB12" s="19"/>
      <c r="CC12" s="19"/>
      <c r="CD12" s="20"/>
      <c r="CF12" s="42"/>
      <c r="CG12" s="34"/>
      <c r="CH12" s="35" t="str">
        <f>CH10</f>
        <v>Ingresos Imponibles</v>
      </c>
      <c r="CI12" s="19" t="s">
        <v>18</v>
      </c>
      <c r="CJ12" s="47">
        <v>0.25</v>
      </c>
      <c r="CK12" s="19"/>
      <c r="CL12" s="19"/>
      <c r="CM12" s="19"/>
      <c r="CN12" s="19"/>
      <c r="CO12" s="36"/>
      <c r="CP12" s="19"/>
      <c r="CQ12" s="19"/>
      <c r="CR12" s="75">
        <f>CR10</f>
        <v>454715.57412</v>
      </c>
      <c r="CS12" s="19" t="s">
        <v>18</v>
      </c>
      <c r="CT12" s="122">
        <v>0.25</v>
      </c>
      <c r="CU12" s="122"/>
      <c r="CV12" s="19"/>
      <c r="CW12" s="19"/>
      <c r="CX12" s="19"/>
      <c r="CY12" s="20"/>
      <c r="DA12" s="42"/>
      <c r="DB12" s="38"/>
      <c r="DC12" s="39"/>
      <c r="DD12" s="39"/>
      <c r="DE12" s="39"/>
      <c r="DF12" s="40"/>
      <c r="DG12" s="19"/>
      <c r="DH12" s="19"/>
      <c r="DI12" s="43"/>
      <c r="DJ12" s="19"/>
      <c r="DK12" s="20"/>
      <c r="GE12" s="42"/>
      <c r="GF12" s="38"/>
      <c r="GG12" s="39"/>
      <c r="GH12" s="39"/>
      <c r="GI12" s="39"/>
      <c r="GJ12" s="40"/>
      <c r="GK12" s="19"/>
      <c r="GL12" s="19"/>
      <c r="GM12" s="43"/>
      <c r="GN12" s="19"/>
      <c r="GO12" s="20"/>
    </row>
    <row r="13" spans="2:197" ht="15.75" thickBot="1">
      <c r="C13" s="17"/>
      <c r="D13" s="99" t="s">
        <v>8</v>
      </c>
      <c r="E13" s="99"/>
      <c r="F13" s="99"/>
      <c r="G13" s="99"/>
      <c r="H13" s="64" t="s">
        <v>1</v>
      </c>
      <c r="I13" s="65">
        <f>DI10</f>
        <v>568394.46765000001</v>
      </c>
      <c r="J13" s="107"/>
      <c r="K13" s="3"/>
      <c r="N13" s="90"/>
      <c r="O13" s="90"/>
      <c r="P13" s="90"/>
      <c r="Q13" s="90"/>
      <c r="R13" s="90"/>
      <c r="S13" s="90"/>
      <c r="T13" s="90"/>
      <c r="U13" s="90"/>
      <c r="V13" s="90"/>
      <c r="W13" s="90"/>
      <c r="X13" s="90"/>
      <c r="Y13" s="90"/>
      <c r="Z13" s="90"/>
      <c r="AA13" s="90"/>
      <c r="AB13" s="90"/>
      <c r="AC13" s="90"/>
      <c r="BS13" s="45"/>
      <c r="BT13" s="25"/>
      <c r="BU13" s="25"/>
      <c r="BV13" s="25"/>
      <c r="BW13" s="25"/>
      <c r="BX13" s="25"/>
      <c r="BY13" s="25"/>
      <c r="BZ13" s="25"/>
      <c r="CA13" s="25"/>
      <c r="CB13" s="25"/>
      <c r="CC13" s="25"/>
      <c r="CD13" s="26"/>
      <c r="CF13" s="42"/>
      <c r="CG13" s="34"/>
      <c r="CH13" s="32" t="s">
        <v>40</v>
      </c>
      <c r="CI13" s="19"/>
      <c r="CJ13" s="19"/>
      <c r="CK13" s="19"/>
      <c r="CL13" s="19"/>
      <c r="CM13" s="19"/>
      <c r="CN13" s="19"/>
      <c r="CO13" s="36"/>
      <c r="CP13" s="19"/>
      <c r="CQ13" s="19"/>
      <c r="CR13" s="78">
        <f>CR12*CT12</f>
        <v>113678.89353</v>
      </c>
      <c r="CS13" s="19"/>
      <c r="CT13" s="19"/>
      <c r="CU13" s="19"/>
      <c r="CV13" s="19"/>
      <c r="CW13" s="19"/>
      <c r="CX13" s="19"/>
      <c r="CY13" s="20"/>
      <c r="DA13" s="45"/>
      <c r="DB13" s="25"/>
      <c r="DC13" s="25"/>
      <c r="DD13" s="25"/>
      <c r="DE13" s="25"/>
      <c r="DF13" s="25"/>
      <c r="DG13" s="25"/>
      <c r="DH13" s="25"/>
      <c r="DI13" s="25"/>
      <c r="DJ13" s="25"/>
      <c r="DK13" s="26"/>
      <c r="GE13" s="45"/>
      <c r="GF13" s="25"/>
      <c r="GG13" s="25"/>
      <c r="GH13" s="25"/>
      <c r="GI13" s="25"/>
      <c r="GJ13" s="25"/>
      <c r="GK13" s="25"/>
      <c r="GL13" s="25"/>
      <c r="GM13" s="25"/>
      <c r="GN13" s="25"/>
      <c r="GO13" s="26"/>
    </row>
    <row r="14" spans="2:197" ht="15.75" thickTop="1">
      <c r="B14" s="94" t="s">
        <v>56</v>
      </c>
      <c r="C14" s="17"/>
      <c r="D14" s="101" t="s">
        <v>49</v>
      </c>
      <c r="E14" s="101"/>
      <c r="F14" s="101"/>
      <c r="G14" s="101"/>
      <c r="H14" s="68" t="s">
        <v>1</v>
      </c>
      <c r="I14" s="69"/>
      <c r="J14" s="63"/>
      <c r="N14" s="90"/>
      <c r="O14" s="90"/>
      <c r="P14" s="90"/>
      <c r="Q14" s="90"/>
      <c r="R14" s="90"/>
      <c r="S14" s="90"/>
      <c r="T14" s="90"/>
      <c r="U14" s="90"/>
      <c r="V14" s="90"/>
      <c r="W14" s="90"/>
      <c r="X14" s="90"/>
      <c r="Y14" s="90"/>
      <c r="Z14" s="90"/>
      <c r="AA14" s="90"/>
      <c r="AB14" s="90"/>
      <c r="AC14" s="90"/>
      <c r="CF14" s="42"/>
      <c r="CG14" s="34"/>
      <c r="CH14" s="19"/>
      <c r="CI14" s="19"/>
      <c r="CJ14" s="19"/>
      <c r="CK14" s="19"/>
      <c r="CL14" s="19"/>
      <c r="CM14" s="19"/>
      <c r="CN14" s="19"/>
      <c r="CO14" s="36"/>
      <c r="CP14" s="19"/>
      <c r="CQ14" s="19"/>
      <c r="CR14" s="19"/>
      <c r="CS14" s="19"/>
      <c r="CT14" s="19"/>
      <c r="CU14" s="19"/>
      <c r="CV14" s="19"/>
      <c r="CW14" s="19"/>
      <c r="CX14" s="19"/>
      <c r="CY14" s="20"/>
    </row>
    <row r="15" spans="2:197">
      <c r="B15" s="94"/>
      <c r="C15" s="17"/>
      <c r="D15" s="96" t="s">
        <v>50</v>
      </c>
      <c r="E15" s="96"/>
      <c r="F15" s="96"/>
      <c r="G15" s="96"/>
      <c r="H15" s="66" t="s">
        <v>1</v>
      </c>
      <c r="I15" s="67"/>
      <c r="J15" s="63"/>
      <c r="L15" s="61"/>
      <c r="M15" s="61"/>
      <c r="N15" s="90"/>
      <c r="O15" s="90"/>
      <c r="P15" s="90"/>
      <c r="Q15" s="90"/>
      <c r="R15" s="90"/>
      <c r="S15" s="90"/>
      <c r="T15" s="90"/>
      <c r="U15" s="90"/>
      <c r="V15" s="90"/>
      <c r="W15" s="90"/>
      <c r="X15" s="90"/>
      <c r="Y15" s="90"/>
      <c r="Z15" s="90"/>
      <c r="AA15" s="90"/>
      <c r="AB15" s="90"/>
      <c r="AC15" s="90"/>
      <c r="CF15" s="42"/>
      <c r="CG15" s="34"/>
      <c r="CH15" s="19"/>
      <c r="CI15" s="19"/>
      <c r="CJ15" s="19"/>
      <c r="CK15" s="19"/>
      <c r="CL15" s="19"/>
      <c r="CM15" s="19"/>
      <c r="CN15" s="19"/>
      <c r="CO15" s="36"/>
      <c r="CP15" s="19"/>
      <c r="CQ15" s="19"/>
      <c r="CR15" s="19"/>
      <c r="CS15" s="19"/>
      <c r="CT15" s="19"/>
      <c r="CU15" s="19"/>
      <c r="CV15" s="19"/>
      <c r="CW15" s="19"/>
      <c r="CX15" s="19"/>
      <c r="CY15" s="20"/>
    </row>
    <row r="16" spans="2:197">
      <c r="B16" s="94"/>
      <c r="C16" s="17"/>
      <c r="D16" s="96" t="s">
        <v>51</v>
      </c>
      <c r="E16" s="96"/>
      <c r="F16" s="96"/>
      <c r="G16" s="96"/>
      <c r="H16" s="66" t="s">
        <v>1</v>
      </c>
      <c r="I16" s="67"/>
      <c r="J16" s="63"/>
      <c r="L16" s="61"/>
      <c r="M16" s="61"/>
      <c r="N16" s="90"/>
      <c r="O16" s="90"/>
      <c r="P16" s="90"/>
      <c r="Q16" s="90"/>
      <c r="R16" s="90"/>
      <c r="S16" s="90"/>
      <c r="T16" s="90"/>
      <c r="U16" s="90"/>
      <c r="V16" s="90"/>
      <c r="W16" s="90"/>
      <c r="X16" s="90"/>
      <c r="Y16" s="90"/>
      <c r="Z16" s="90"/>
      <c r="AA16" s="90"/>
      <c r="AB16" s="90"/>
      <c r="AC16" s="90"/>
      <c r="CF16" s="42"/>
      <c r="CG16" s="38"/>
      <c r="CH16" s="39"/>
      <c r="CI16" s="39"/>
      <c r="CJ16" s="39"/>
      <c r="CK16" s="39"/>
      <c r="CL16" s="39"/>
      <c r="CM16" s="39"/>
      <c r="CN16" s="39"/>
      <c r="CO16" s="40"/>
      <c r="CP16" s="19"/>
      <c r="CQ16" s="19"/>
      <c r="CR16" s="19"/>
      <c r="CS16" s="19"/>
      <c r="CT16" s="19"/>
      <c r="CU16" s="19"/>
      <c r="CV16" s="19"/>
      <c r="CW16" s="19"/>
      <c r="CX16" s="19"/>
      <c r="CY16" s="20"/>
    </row>
    <row r="17" spans="1:129" ht="15.75" thickBot="1">
      <c r="B17" s="94"/>
      <c r="C17" s="17"/>
      <c r="D17" s="97" t="s">
        <v>52</v>
      </c>
      <c r="E17" s="97"/>
      <c r="F17" s="97"/>
      <c r="G17" s="97"/>
      <c r="H17" s="60" t="s">
        <v>1</v>
      </c>
      <c r="I17" s="62"/>
      <c r="J17" s="63"/>
      <c r="L17" s="61"/>
      <c r="M17" s="61"/>
      <c r="N17" s="90"/>
      <c r="O17" s="90"/>
      <c r="P17" s="90"/>
      <c r="Q17" s="90"/>
      <c r="R17" s="90"/>
      <c r="S17" s="90"/>
      <c r="T17" s="90"/>
      <c r="U17" s="90"/>
      <c r="V17" s="90"/>
      <c r="W17" s="90"/>
      <c r="X17" s="90"/>
      <c r="Y17" s="90"/>
      <c r="Z17" s="90"/>
      <c r="AA17" s="90"/>
      <c r="AB17" s="90"/>
      <c r="AC17" s="90"/>
      <c r="CF17" s="45"/>
      <c r="CG17" s="25"/>
      <c r="CH17" s="25"/>
      <c r="CI17" s="25"/>
      <c r="CJ17" s="25"/>
      <c r="CK17" s="25"/>
      <c r="CL17" s="25"/>
      <c r="CM17" s="25"/>
      <c r="CN17" s="25"/>
      <c r="CO17" s="25"/>
      <c r="CP17" s="25"/>
      <c r="CQ17" s="25"/>
      <c r="CR17" s="25"/>
      <c r="CS17" s="25"/>
      <c r="CT17" s="25"/>
      <c r="CU17" s="25"/>
      <c r="CV17" s="25"/>
      <c r="CW17" s="25"/>
      <c r="CX17" s="25"/>
      <c r="CY17" s="26"/>
    </row>
    <row r="18" spans="1:129" ht="16.5" thickTop="1" thickBot="1">
      <c r="B18" s="94"/>
      <c r="C18" s="17"/>
      <c r="D18" s="96" t="s">
        <v>53</v>
      </c>
      <c r="E18" s="96"/>
      <c r="F18" s="96"/>
      <c r="G18" s="96"/>
      <c r="H18" s="66" t="s">
        <v>1</v>
      </c>
      <c r="I18" s="67"/>
      <c r="J18" s="63"/>
      <c r="L18" s="61"/>
      <c r="M18" s="61"/>
      <c r="N18" s="90"/>
      <c r="O18" s="90"/>
      <c r="P18" s="90"/>
      <c r="Q18" s="90"/>
      <c r="R18" s="90"/>
      <c r="S18" s="90"/>
      <c r="T18" s="90"/>
      <c r="U18" s="90"/>
      <c r="V18" s="90"/>
      <c r="W18" s="90"/>
      <c r="X18" s="90"/>
      <c r="Y18" s="90"/>
      <c r="Z18" s="90"/>
      <c r="AA18" s="90"/>
      <c r="AB18" s="90"/>
      <c r="AC18" s="90"/>
    </row>
    <row r="19" spans="1:129" ht="16.5" thickTop="1">
      <c r="B19" s="94"/>
      <c r="C19" s="17"/>
      <c r="D19" s="96" t="s">
        <v>54</v>
      </c>
      <c r="E19" s="96"/>
      <c r="F19" s="96"/>
      <c r="G19" s="96"/>
      <c r="H19" s="66" t="s">
        <v>1</v>
      </c>
      <c r="I19" s="67"/>
      <c r="J19" s="63"/>
      <c r="L19" s="61"/>
      <c r="M19" s="61"/>
      <c r="N19" s="90"/>
      <c r="O19" s="90"/>
      <c r="P19" s="90"/>
      <c r="Q19" s="90"/>
      <c r="R19" s="90"/>
      <c r="S19" s="90"/>
      <c r="T19" s="90"/>
      <c r="U19" s="90"/>
      <c r="V19" s="90"/>
      <c r="W19" s="90"/>
      <c r="X19" s="90"/>
      <c r="Y19" s="90"/>
      <c r="Z19" s="90"/>
      <c r="AA19" s="90"/>
      <c r="AB19" s="90"/>
      <c r="AC19" s="90"/>
      <c r="DM19" s="41"/>
      <c r="DN19" s="15"/>
      <c r="DO19" s="98" t="s">
        <v>60</v>
      </c>
      <c r="DP19" s="98"/>
      <c r="DQ19" s="98"/>
      <c r="DR19" s="98"/>
      <c r="DS19" s="98"/>
      <c r="DT19" s="98"/>
      <c r="DU19" s="98"/>
      <c r="DV19" s="98"/>
      <c r="DW19" s="98"/>
      <c r="DX19" s="98"/>
      <c r="DY19" s="16"/>
    </row>
    <row r="20" spans="1:129">
      <c r="C20" s="17"/>
      <c r="D20" s="99" t="s">
        <v>55</v>
      </c>
      <c r="E20" s="99"/>
      <c r="F20" s="99"/>
      <c r="G20" s="99"/>
      <c r="H20" s="64" t="s">
        <v>1</v>
      </c>
      <c r="I20" s="65"/>
      <c r="J20" s="63"/>
      <c r="N20" s="90"/>
      <c r="O20" s="90"/>
      <c r="P20" s="90"/>
      <c r="Q20" s="90"/>
      <c r="R20" s="90"/>
      <c r="S20" s="90"/>
      <c r="T20" s="90"/>
      <c r="U20" s="90"/>
      <c r="V20" s="90"/>
      <c r="W20" s="90"/>
      <c r="X20" s="90"/>
      <c r="Y20" s="90"/>
      <c r="Z20" s="90"/>
      <c r="AA20" s="90"/>
      <c r="AB20" s="90"/>
      <c r="AC20" s="90"/>
      <c r="DM20" s="42"/>
      <c r="DN20" s="19"/>
      <c r="DO20" s="43" t="s">
        <v>59</v>
      </c>
      <c r="DP20" s="19"/>
      <c r="DQ20" s="19"/>
      <c r="DR20" s="19"/>
      <c r="DS20" s="19"/>
      <c r="DT20" s="2"/>
      <c r="DU20" s="19"/>
      <c r="DV20" s="19"/>
      <c r="DW20" s="19"/>
      <c r="DX20" s="19"/>
      <c r="DY20" s="20"/>
    </row>
    <row r="21" spans="1:129" ht="15" customHeight="1">
      <c r="A21" s="95" t="s">
        <v>82</v>
      </c>
      <c r="B21" s="95"/>
      <c r="C21" s="95"/>
      <c r="D21" s="95"/>
      <c r="E21" s="95"/>
      <c r="F21" s="95"/>
      <c r="G21" s="95"/>
      <c r="H21" s="95"/>
      <c r="I21" s="95"/>
      <c r="J21" s="95"/>
      <c r="K21" s="95"/>
      <c r="N21" s="90"/>
      <c r="O21" s="90"/>
      <c r="P21" s="90"/>
      <c r="Q21" s="90"/>
      <c r="R21" s="90"/>
      <c r="S21" s="90"/>
      <c r="T21" s="90"/>
      <c r="U21" s="90"/>
      <c r="V21" s="90"/>
      <c r="W21" s="90"/>
      <c r="X21" s="90"/>
      <c r="Y21" s="90"/>
      <c r="Z21" s="90"/>
      <c r="AA21" s="90"/>
      <c r="AB21" s="90"/>
      <c r="AC21" s="90"/>
      <c r="DM21" s="42"/>
      <c r="DN21" s="30"/>
      <c r="DO21" s="71" t="s">
        <v>61</v>
      </c>
      <c r="DP21" s="21"/>
      <c r="DQ21" s="48">
        <v>30</v>
      </c>
      <c r="DR21" s="46"/>
      <c r="DS21" s="19"/>
      <c r="DT21" s="18" t="s">
        <v>17</v>
      </c>
      <c r="DU21" s="19"/>
      <c r="DV21" s="19"/>
      <c r="DW21" s="19"/>
      <c r="DX21" s="19"/>
      <c r="DY21" s="20"/>
    </row>
    <row r="22" spans="1:129" ht="15" customHeight="1">
      <c r="A22" s="95"/>
      <c r="B22" s="95"/>
      <c r="C22" s="95"/>
      <c r="D22" s="95"/>
      <c r="E22" s="95"/>
      <c r="F22" s="95"/>
      <c r="G22" s="95"/>
      <c r="H22" s="95"/>
      <c r="I22" s="95"/>
      <c r="J22" s="95"/>
      <c r="K22" s="95"/>
      <c r="N22" s="90"/>
      <c r="O22" s="90"/>
      <c r="P22" s="90"/>
      <c r="Q22" s="90"/>
      <c r="R22" s="90"/>
      <c r="S22" s="90"/>
      <c r="T22" s="90"/>
      <c r="U22" s="90"/>
      <c r="V22" s="90"/>
      <c r="W22" s="90"/>
      <c r="X22" s="90"/>
      <c r="Y22" s="90"/>
      <c r="Z22" s="90"/>
      <c r="AA22" s="90"/>
      <c r="AB22" s="90"/>
      <c r="AC22" s="90"/>
      <c r="DM22" s="42"/>
      <c r="DN22" s="34"/>
      <c r="DO22" s="32" t="s">
        <v>31</v>
      </c>
      <c r="DP22" s="19"/>
      <c r="DQ22" s="19"/>
      <c r="DR22" s="36"/>
      <c r="DS22" s="19"/>
      <c r="DT22" s="2"/>
      <c r="DU22" s="75"/>
      <c r="DV22" s="19"/>
      <c r="DW22" s="77">
        <v>30</v>
      </c>
      <c r="DX22" s="19"/>
      <c r="DY22" s="20"/>
    </row>
    <row r="23" spans="1:129">
      <c r="A23" s="95"/>
      <c r="B23" s="95"/>
      <c r="C23" s="95"/>
      <c r="D23" s="95"/>
      <c r="E23" s="95"/>
      <c r="F23" s="95"/>
      <c r="G23" s="95"/>
      <c r="H23" s="95"/>
      <c r="I23" s="95"/>
      <c r="J23" s="95"/>
      <c r="K23" s="95"/>
      <c r="N23" s="90"/>
      <c r="O23" s="90"/>
      <c r="P23" s="90"/>
      <c r="Q23" s="90"/>
      <c r="R23" s="90"/>
      <c r="S23" s="90"/>
      <c r="T23" s="90"/>
      <c r="U23" s="90"/>
      <c r="V23" s="90"/>
      <c r="W23" s="90"/>
      <c r="X23" s="90"/>
      <c r="Y23" s="90"/>
      <c r="Z23" s="90"/>
      <c r="AA23" s="90"/>
      <c r="AB23" s="90"/>
      <c r="AC23" s="90"/>
      <c r="DM23" s="42"/>
      <c r="DN23" s="34"/>
      <c r="DO23" s="19"/>
      <c r="DP23" s="19"/>
      <c r="DQ23" s="19"/>
      <c r="DR23" s="36"/>
      <c r="DS23" s="19"/>
      <c r="DT23" s="2"/>
      <c r="DU23" s="79"/>
      <c r="DV23" s="19"/>
      <c r="DW23" s="19"/>
      <c r="DX23" s="19"/>
      <c r="DY23" s="20"/>
    </row>
    <row r="24" spans="1:129">
      <c r="A24" s="95"/>
      <c r="B24" s="95"/>
      <c r="C24" s="95"/>
      <c r="D24" s="95"/>
      <c r="E24" s="95"/>
      <c r="F24" s="95"/>
      <c r="G24" s="95"/>
      <c r="H24" s="95"/>
      <c r="I24" s="95"/>
      <c r="J24" s="95"/>
      <c r="K24" s="95"/>
      <c r="DM24" s="42"/>
      <c r="DN24" s="34"/>
      <c r="DO24" s="35" t="str">
        <f>DO22</f>
        <v>Valor 1 Día</v>
      </c>
      <c r="DP24" s="19" t="s">
        <v>18</v>
      </c>
      <c r="DQ24" s="19" t="s">
        <v>32</v>
      </c>
      <c r="DR24" s="36"/>
      <c r="DS24" s="19"/>
      <c r="DT24" s="2"/>
      <c r="DU24" s="19"/>
      <c r="DV24" s="19"/>
      <c r="DW24" s="19"/>
      <c r="DX24" s="19"/>
      <c r="DY24" s="20"/>
    </row>
    <row r="25" spans="1:129">
      <c r="A25" s="95"/>
      <c r="B25" s="95"/>
      <c r="C25" s="95"/>
      <c r="D25" s="95"/>
      <c r="E25" s="95"/>
      <c r="F25" s="95"/>
      <c r="G25" s="95"/>
      <c r="H25" s="95"/>
      <c r="I25" s="95"/>
      <c r="J25" s="95"/>
      <c r="K25" s="95"/>
      <c r="DM25" s="42"/>
      <c r="DN25" s="34"/>
      <c r="DO25" s="32" t="s">
        <v>29</v>
      </c>
      <c r="DP25" s="19"/>
      <c r="DQ25" s="19"/>
      <c r="DR25" s="36"/>
      <c r="DS25" s="19"/>
      <c r="DT25" s="2"/>
      <c r="DU25" s="75"/>
      <c r="DV25" s="19" t="s">
        <v>18</v>
      </c>
      <c r="DW25" s="77"/>
      <c r="DX25" s="19"/>
      <c r="DY25" s="20"/>
    </row>
    <row r="26" spans="1:129">
      <c r="A26" s="95"/>
      <c r="B26" s="95"/>
      <c r="C26" s="95"/>
      <c r="D26" s="95"/>
      <c r="E26" s="95"/>
      <c r="F26" s="95"/>
      <c r="G26" s="95"/>
      <c r="H26" s="95"/>
      <c r="I26" s="95"/>
      <c r="J26" s="95"/>
      <c r="K26" s="95"/>
      <c r="DM26" s="42"/>
      <c r="DN26" s="34"/>
      <c r="DO26" s="92" t="s">
        <v>33</v>
      </c>
      <c r="DP26" s="92"/>
      <c r="DQ26" s="92"/>
      <c r="DR26" s="50"/>
      <c r="DS26" s="49"/>
      <c r="DT26" s="49"/>
      <c r="DU26" s="78"/>
      <c r="DV26" s="19"/>
      <c r="DW26" s="19"/>
      <c r="DX26" s="19"/>
      <c r="DY26" s="20"/>
    </row>
    <row r="27" spans="1:129">
      <c r="A27" s="95"/>
      <c r="B27" s="95"/>
      <c r="C27" s="95"/>
      <c r="D27" s="95"/>
      <c r="E27" s="95"/>
      <c r="F27" s="95"/>
      <c r="G27" s="95"/>
      <c r="H27" s="95"/>
      <c r="I27" s="95"/>
      <c r="J27" s="95"/>
      <c r="K27" s="95"/>
      <c r="DM27" s="42"/>
      <c r="DN27" s="38"/>
      <c r="DO27" s="39"/>
      <c r="DP27" s="39"/>
      <c r="DQ27" s="39"/>
      <c r="DR27" s="40"/>
      <c r="DS27" s="19"/>
      <c r="DT27" s="2"/>
      <c r="DU27" s="93" t="s">
        <v>48</v>
      </c>
      <c r="DV27" s="93"/>
      <c r="DW27" s="93"/>
      <c r="DX27" s="93"/>
      <c r="DY27" s="51"/>
    </row>
    <row r="28" spans="1:129" ht="15.75" thickBot="1">
      <c r="A28" s="95"/>
      <c r="B28" s="95"/>
      <c r="C28" s="95"/>
      <c r="D28" s="95"/>
      <c r="E28" s="95"/>
      <c r="F28" s="95"/>
      <c r="G28" s="95"/>
      <c r="H28" s="95"/>
      <c r="I28" s="95"/>
      <c r="J28" s="95"/>
      <c r="K28" s="95"/>
      <c r="DM28" s="45"/>
      <c r="DN28" s="25"/>
      <c r="DO28" s="25"/>
      <c r="DP28" s="25"/>
      <c r="DQ28" s="25"/>
      <c r="DR28" s="25"/>
      <c r="DS28" s="25"/>
      <c r="DT28" s="24"/>
      <c r="DU28" s="25"/>
      <c r="DV28" s="25"/>
      <c r="DW28" s="25"/>
      <c r="DX28" s="25"/>
      <c r="DY28" s="26"/>
    </row>
    <row r="29" spans="1:129" ht="15.75" thickTop="1">
      <c r="A29" s="95"/>
      <c r="B29" s="95"/>
      <c r="C29" s="95"/>
      <c r="D29" s="95"/>
      <c r="E29" s="95"/>
      <c r="F29" s="95"/>
      <c r="G29" s="95"/>
      <c r="H29" s="95"/>
      <c r="I29" s="95"/>
      <c r="J29" s="95"/>
      <c r="K29" s="95"/>
    </row>
    <row r="30" spans="1:129">
      <c r="A30" s="91"/>
      <c r="B30" s="91"/>
      <c r="C30" s="91"/>
      <c r="D30" s="91"/>
      <c r="E30" s="91"/>
      <c r="F30" s="91"/>
      <c r="G30" s="91"/>
      <c r="H30" s="91"/>
      <c r="I30" s="91"/>
      <c r="J30" s="91"/>
      <c r="K30" s="91"/>
    </row>
    <row r="31" spans="1:129">
      <c r="A31" s="91"/>
      <c r="B31" s="91"/>
      <c r="C31" s="91"/>
      <c r="D31" s="91"/>
      <c r="E31" s="91"/>
      <c r="F31" s="91"/>
      <c r="G31" s="91"/>
      <c r="H31" s="91"/>
      <c r="I31" s="91"/>
      <c r="J31" s="91"/>
      <c r="K31" s="91"/>
    </row>
  </sheetData>
  <mergeCells count="44">
    <mergeCell ref="FE9:FG9"/>
    <mergeCell ref="FS9:FU9"/>
    <mergeCell ref="B1:K1"/>
    <mergeCell ref="D2:I2"/>
    <mergeCell ref="J2:J13"/>
    <mergeCell ref="DO2:DX3"/>
    <mergeCell ref="D3:I3"/>
    <mergeCell ref="D4:I4"/>
    <mergeCell ref="S4:U4"/>
    <mergeCell ref="CL4:CM4"/>
    <mergeCell ref="B5:B12"/>
    <mergeCell ref="D5:G5"/>
    <mergeCell ref="DO5:DQ5"/>
    <mergeCell ref="D6:G6"/>
    <mergeCell ref="CT12:CU12"/>
    <mergeCell ref="D7:G7"/>
    <mergeCell ref="D8:G8"/>
    <mergeCell ref="EI10:EL10"/>
    <mergeCell ref="EW10:EZ10"/>
    <mergeCell ref="DO9:DQ9"/>
    <mergeCell ref="EC9:EE9"/>
    <mergeCell ref="EQ9:ES9"/>
    <mergeCell ref="D9:G9"/>
    <mergeCell ref="BG9:BI9"/>
    <mergeCell ref="D10:G10"/>
    <mergeCell ref="BM10:BP10"/>
    <mergeCell ref="DO10:DX10"/>
    <mergeCell ref="FY10:GB10"/>
    <mergeCell ref="D11:G11"/>
    <mergeCell ref="D12:G12"/>
    <mergeCell ref="D13:G13"/>
    <mergeCell ref="D14:G14"/>
    <mergeCell ref="DO26:DQ26"/>
    <mergeCell ref="DU27:DX27"/>
    <mergeCell ref="B14:B19"/>
    <mergeCell ref="A21:K29"/>
    <mergeCell ref="FK10:FN10"/>
    <mergeCell ref="D15:G15"/>
    <mergeCell ref="D16:G16"/>
    <mergeCell ref="D17:G17"/>
    <mergeCell ref="D18:G18"/>
    <mergeCell ref="D19:G19"/>
    <mergeCell ref="DO19:DX19"/>
    <mergeCell ref="D20:G20"/>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 Nº1</vt:lpstr>
      <vt:lpstr>Ej Nº2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CONTABILIDAD</cp:lastModifiedBy>
  <dcterms:created xsi:type="dcterms:W3CDTF">2020-05-19T05:53:53Z</dcterms:created>
  <dcterms:modified xsi:type="dcterms:W3CDTF">2020-06-27T05:47:11Z</dcterms:modified>
</cp:coreProperties>
</file>